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Ữ LIỆU TRANG TTĐT,KTXH\Trang KTXH\Năm 2024\Quý III\CCHC\BC.139\"/>
    </mc:Choice>
  </mc:AlternateContent>
  <xr:revisionPtr revIDLastSave="0" documentId="8_{A81CB98E-CC16-4ADC-A19E-FA9A6218B70E}" xr6:coauthVersionLast="47" xr6:coauthVersionMax="47" xr10:uidLastSave="{00000000-0000-0000-0000-000000000000}"/>
  <bookViews>
    <workbookView xWindow="-120" yWindow="-120" windowWidth="20730" windowHeight="11160" activeTab="1" xr2:uid="{00000000-000D-0000-FFFF-FFFF00000000}"/>
  </bookViews>
  <sheets>
    <sheet name="PL 1 tiến độ" sheetId="4" r:id="rId1"/>
    <sheet name="PL2 CBCK" sheetId="1" r:id="rId2"/>
    <sheet name="PL 3-TTHC nội bộ" sheetId="2" r:id="rId3"/>
    <sheet name="PL 4-Biểu GQTTHC" sheetId="3"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3" l="1"/>
  <c r="M38" i="3"/>
  <c r="L38" i="3"/>
  <c r="J38" i="3"/>
  <c r="I38" i="3"/>
  <c r="H38" i="3"/>
  <c r="G38" i="3"/>
  <c r="F38" i="3"/>
  <c r="E38" i="3"/>
  <c r="D38" i="3"/>
  <c r="C38" i="3"/>
  <c r="N37" i="3"/>
  <c r="M37" i="3"/>
  <c r="L37" i="3"/>
  <c r="J37" i="3"/>
  <c r="I37" i="3"/>
  <c r="H37" i="3"/>
  <c r="G37" i="3"/>
  <c r="F37" i="3"/>
  <c r="E37" i="3"/>
  <c r="D37" i="3"/>
  <c r="C37" i="3"/>
  <c r="N11" i="3"/>
  <c r="M11" i="3"/>
  <c r="L11" i="3"/>
  <c r="J11" i="3"/>
  <c r="I11" i="3"/>
  <c r="H11" i="3"/>
  <c r="G11" i="3"/>
  <c r="F11" i="3"/>
  <c r="E11" i="3"/>
  <c r="D11" i="3"/>
  <c r="C11" i="3"/>
  <c r="E27" i="2"/>
  <c r="F27" i="2"/>
  <c r="G5" i="2"/>
  <c r="G27" i="2" s="1"/>
  <c r="D5" i="2"/>
  <c r="D27" i="2" s="1"/>
  <c r="G36" i="3" l="1"/>
  <c r="H36" i="3"/>
  <c r="C36" i="3"/>
  <c r="D36" i="3"/>
  <c r="E36" i="3"/>
  <c r="F36" i="3"/>
  <c r="I36" i="3"/>
  <c r="J36" i="3"/>
  <c r="L36" i="3"/>
  <c r="M36" i="3"/>
  <c r="N36" i="3"/>
  <c r="K11" i="3"/>
</calcChain>
</file>

<file path=xl/sharedStrings.xml><?xml version="1.0" encoding="utf-8"?>
<sst xmlns="http://schemas.openxmlformats.org/spreadsheetml/2006/main" count="676" uniqueCount="435">
  <si>
    <t>TT</t>
  </si>
  <si>
    <t>Sở/ngành tham mưu</t>
  </si>
  <si>
    <t>148/QĐ-UBND</t>
  </si>
  <si>
    <t>Ghi chú</t>
  </si>
  <si>
    <t>4457/QĐ-BYT</t>
  </si>
  <si>
    <t>1984/QĐ-UBND</t>
  </si>
  <si>
    <t>19/12/2023</t>
  </si>
  <si>
    <t>Sở Y tế</t>
  </si>
  <si>
    <t>Tờ trình</t>
  </si>
  <si>
    <t>14/12</t>
  </si>
  <si>
    <t>2028/QĐ-UBND</t>
  </si>
  <si>
    <t>4524/QĐ-BYT</t>
  </si>
  <si>
    <t>14/12/2023</t>
  </si>
  <si>
    <t>25/12/2023</t>
  </si>
  <si>
    <t>19/12 (Sở Y tế lấy số trước)</t>
  </si>
  <si>
    <t>1925/QĐ-BLĐTBXH</t>
  </si>
  <si>
    <t>2072/QĐ-UBND</t>
  </si>
  <si>
    <t>28/12/2023</t>
  </si>
  <si>
    <t>Sở Lao động, TBXH</t>
  </si>
  <si>
    <t>22/12</t>
  </si>
  <si>
    <t>1959/QĐ-BLĐTBXH</t>
  </si>
  <si>
    <t>22/12/2023</t>
  </si>
  <si>
    <t>2111/QĐ-UBND</t>
  </si>
  <si>
    <t>29/12/2023</t>
  </si>
  <si>
    <t>28/12</t>
  </si>
  <si>
    <t>3638/QĐ-BVHTTDL</t>
  </si>
  <si>
    <t>27/11/2023</t>
  </si>
  <si>
    <t>2116/QĐ-UBND</t>
  </si>
  <si>
    <t>31/12/2023</t>
  </si>
  <si>
    <t>Sở Văn hóa, TTDL</t>
  </si>
  <si>
    <t>3698/QĐ-BVHTTDL</t>
  </si>
  <si>
    <t>2115/QĐ-UBND</t>
  </si>
  <si>
    <t>3808/QĐ-BVHTTDL</t>
  </si>
  <si>
    <t>2117/QĐ-UBND</t>
  </si>
  <si>
    <t>4005/QĐ-BVHTTDL</t>
  </si>
  <si>
    <t>2118/QĐ-UBND</t>
  </si>
  <si>
    <t>3657/QĐ-BVHTTDL</t>
  </si>
  <si>
    <t>29/11/2023</t>
  </si>
  <si>
    <t>2119/QĐ-UBND</t>
  </si>
  <si>
    <t>36/QĐ-UBND</t>
  </si>
  <si>
    <t>98/QĐ-BGDDT</t>
  </si>
  <si>
    <t>55/QĐ-UBND</t>
  </si>
  <si>
    <t>Sở Giáo dục và ĐT</t>
  </si>
  <si>
    <t>Bộ công khai CSDL chậm</t>
  </si>
  <si>
    <t>12/QĐ-BVHTTDL</t>
  </si>
  <si>
    <t>64/QĐ-UBND</t>
  </si>
  <si>
    <t>178/QĐ-BNN-LN</t>
  </si>
  <si>
    <t>83/QĐ-UBND</t>
  </si>
  <si>
    <t>Sở Nông nghiệp PTNT</t>
  </si>
  <si>
    <t>988/QĐ-UBDT</t>
  </si>
  <si>
    <t>21/12/2023</t>
  </si>
  <si>
    <t>103/QĐ-UBND</t>
  </si>
  <si>
    <t>Ban Dân tộc</t>
  </si>
  <si>
    <t>Ban Dân tộc chậm trình</t>
  </si>
  <si>
    <t>240/QĐ-BNN-LN</t>
  </si>
  <si>
    <t>130/QĐ-UBND</t>
  </si>
  <si>
    <t>15/01/2024</t>
  </si>
  <si>
    <t>49/QĐ-BCT</t>
  </si>
  <si>
    <t>18/01/2024</t>
  </si>
  <si>
    <t>Sở Công Thương</t>
  </si>
  <si>
    <t>96/QĐ-BVHTTDL</t>
  </si>
  <si>
    <t>170/QĐ-UBND</t>
  </si>
  <si>
    <t>21/01/2024</t>
  </si>
  <si>
    <t>19/01/2024</t>
  </si>
  <si>
    <t>292/QĐ-BGDDT</t>
  </si>
  <si>
    <t>16/01/2024</t>
  </si>
  <si>
    <t>179/QĐ-UBND</t>
  </si>
  <si>
    <t>22/01/2024</t>
  </si>
  <si>
    <t>134/QĐ-BVHTTDL</t>
  </si>
  <si>
    <t>178/QĐ-UBND</t>
  </si>
  <si>
    <t>87/QĐ-BLĐTBXH</t>
  </si>
  <si>
    <t>1099/QĐ-BNV</t>
  </si>
  <si>
    <t>Bộ lấy số trước</t>
  </si>
  <si>
    <t>1096/QĐ-BNV</t>
  </si>
  <si>
    <t>1098/QĐ-BNV</t>
  </si>
  <si>
    <t>21/QĐ-BGTVT</t>
  </si>
  <si>
    <t>Sở chậm trình công bố</t>
  </si>
  <si>
    <t>208/QĐ-UBND</t>
  </si>
  <si>
    <t>26/01/2024</t>
  </si>
  <si>
    <t>Sở Nội vụ</t>
  </si>
  <si>
    <t>209/QĐ-UBND</t>
  </si>
  <si>
    <t>218/QĐ-UBND</t>
  </si>
  <si>
    <t>28/01/2024</t>
  </si>
  <si>
    <t>159/QĐ-BYT</t>
  </si>
  <si>
    <t>219/QĐ-UBND</t>
  </si>
  <si>
    <t>Sở Y tế lấy số trước</t>
  </si>
  <si>
    <t>239/QĐ-UBND</t>
  </si>
  <si>
    <t>30/01/2024</t>
  </si>
  <si>
    <t>305/QĐ-BVHTTDL</t>
  </si>
  <si>
    <t>320/QĐ-UBND</t>
  </si>
  <si>
    <t>15/02/2024</t>
  </si>
  <si>
    <t>295/QĐ-BYT</t>
  </si>
  <si>
    <t>346/QĐ-UBND</t>
  </si>
  <si>
    <t>22/02/2024</t>
  </si>
  <si>
    <t>172/QĐ-BTP</t>
  </si>
  <si>
    <t>28/02/2024</t>
  </si>
  <si>
    <t>379/QĐ-UBND</t>
  </si>
  <si>
    <t>16/02/2024</t>
  </si>
  <si>
    <t>Sở Tư pháp</t>
  </si>
  <si>
    <t>156/QĐ-BKHCN</t>
  </si>
  <si>
    <t>414/QĐ-UBND</t>
  </si>
  <si>
    <t>Sở Khoa học và CN</t>
  </si>
  <si>
    <t>337/QĐ-BTC</t>
  </si>
  <si>
    <t>27/02/2024</t>
  </si>
  <si>
    <t>438/QĐ-UBND</t>
  </si>
  <si>
    <t>Sở Tài chính</t>
  </si>
  <si>
    <t>208/QĐ-BLĐTBXH</t>
  </si>
  <si>
    <t>29/02/2024</t>
  </si>
  <si>
    <t>437/QĐ-UBND</t>
  </si>
  <si>
    <t>62/QĐ-BGTVT</t>
  </si>
  <si>
    <t>19/1/2024</t>
  </si>
  <si>
    <t>446/QĐ-UBND</t>
  </si>
  <si>
    <t>10/3/204</t>
  </si>
  <si>
    <t>Sở Giao thông vận tải</t>
  </si>
  <si>
    <t>34/QĐ-BGTVT</t>
  </si>
  <si>
    <t>463/QĐ-UBND</t>
  </si>
  <si>
    <t>261/QĐ-BKHĐT</t>
  </si>
  <si>
    <t>468/QĐ-UBND</t>
  </si>
  <si>
    <t>Sở Kế hoạch và ĐT</t>
  </si>
  <si>
    <t>23/QĐ-BGTVT</t>
  </si>
  <si>
    <t>464/QĐ-UBND</t>
  </si>
  <si>
    <t>475/QĐ-UBND</t>
  </si>
  <si>
    <t>13/3/2024</t>
  </si>
  <si>
    <t>469/QĐ-BCT</t>
  </si>
  <si>
    <t>473/QĐ-UBND</t>
  </si>
  <si>
    <t>161/QĐ-BGTVT</t>
  </si>
  <si>
    <t>19/02/2024</t>
  </si>
  <si>
    <t>479/QĐ-UBND</t>
  </si>
  <si>
    <t>168/QĐ-BNV</t>
  </si>
  <si>
    <t>489/QĐ-UBND</t>
  </si>
  <si>
    <t>15/3/2024</t>
  </si>
  <si>
    <t>717/QĐ-BNN-LN</t>
  </si>
  <si>
    <t>494/QĐ-UBND</t>
  </si>
  <si>
    <t>17/3/2024</t>
  </si>
  <si>
    <t>405/QĐ-BKHCN</t>
  </si>
  <si>
    <t>19/3/2024</t>
  </si>
  <si>
    <t>547/QĐ-UBND</t>
  </si>
  <si>
    <t>26/3/2024</t>
  </si>
  <si>
    <t>642/QĐ-BYT</t>
  </si>
  <si>
    <t>16/3/2024</t>
  </si>
  <si>
    <t>560/QĐ-UBND</t>
  </si>
  <si>
    <t>27/3/2024</t>
  </si>
  <si>
    <t>290/QĐ-BGTVT</t>
  </si>
  <si>
    <t>22/3/2024</t>
  </si>
  <si>
    <t>607/QĐ-UBND</t>
  </si>
  <si>
    <t>30/3/2024</t>
  </si>
  <si>
    <t>739/QĐ-BCT</t>
  </si>
  <si>
    <t>29/3/2024</t>
  </si>
  <si>
    <t>640/QĐ-UBND</t>
  </si>
  <si>
    <t>775/QĐ-BVHTTDL</t>
  </si>
  <si>
    <t>28/3/2024</t>
  </si>
  <si>
    <t>646/QĐ-UBND</t>
  </si>
  <si>
    <t>351/QĐ-BLĐTBXH</t>
  </si>
  <si>
    <t>666/QĐ-UBND</t>
  </si>
  <si>
    <t>743/QĐ-BYT</t>
  </si>
  <si>
    <t>667/QĐ-UBND</t>
  </si>
  <si>
    <t>945/QĐ-BVHTTDL</t>
  </si>
  <si>
    <t>691/QĐ-UBND</t>
  </si>
  <si>
    <t>14/4/2024</t>
  </si>
  <si>
    <t>700/QĐ-UBND</t>
  </si>
  <si>
    <t>503/QĐ-BTTTT</t>
  </si>
  <si>
    <t>704/QĐ-UBND</t>
  </si>
  <si>
    <t>16/4/2024</t>
  </si>
  <si>
    <t>Sở Thông tin và TT</t>
  </si>
  <si>
    <t>821/QĐ-BCT</t>
  </si>
  <si>
    <t>703/QĐ-UBND</t>
  </si>
  <si>
    <t>1187/QĐ-BGDĐT</t>
  </si>
  <si>
    <t>22/4/2024</t>
  </si>
  <si>
    <t>734/QĐ-UBND</t>
  </si>
  <si>
    <t>24/4/2024</t>
  </si>
  <si>
    <t>1181/QĐ-BNN-BVTV</t>
  </si>
  <si>
    <t>756/QĐ-UBND</t>
  </si>
  <si>
    <t>28/4/2024</t>
  </si>
  <si>
    <t>1213/QĐ-BNN-TS</t>
  </si>
  <si>
    <t>26/4/2024</t>
  </si>
  <si>
    <t>767/QĐ-UBND</t>
  </si>
  <si>
    <t>1158/QĐ-BVHTTDL</t>
  </si>
  <si>
    <t>25/4/2024</t>
  </si>
  <si>
    <t>768/QĐ-UBND</t>
  </si>
  <si>
    <t>545/QĐ-BGTVT</t>
  </si>
  <si>
    <t>860/QĐ-UBND</t>
  </si>
  <si>
    <t>23/5/2024</t>
  </si>
  <si>
    <t>1200/QĐ-BCT</t>
  </si>
  <si>
    <t>16/5/2024</t>
  </si>
  <si>
    <t>875/QĐ-UBND</t>
  </si>
  <si>
    <t>27/5/2024</t>
  </si>
  <si>
    <t>1463/QĐ-BYT</t>
  </si>
  <si>
    <t>29/5/2024</t>
  </si>
  <si>
    <t>929/QĐ-UBND</t>
  </si>
  <si>
    <t>1372/QĐ-BCT</t>
  </si>
  <si>
    <t>948/QĐ-UBND</t>
  </si>
  <si>
    <t>547/QĐ-BGTVT</t>
  </si>
  <si>
    <t>959/QĐ-UBND</t>
  </si>
  <si>
    <t>13/6/2024</t>
  </si>
  <si>
    <t>1545/QĐ-BTNMT</t>
  </si>
  <si>
    <t>997/QĐ-UBND</t>
  </si>
  <si>
    <t>20/6/2024</t>
  </si>
  <si>
    <t>Sở Tài nguyên và MT</t>
  </si>
  <si>
    <t>1613/QĐ-BYT</t>
  </si>
  <si>
    <t>996/QĐ-UBND</t>
  </si>
  <si>
    <t>1351/QĐ-BKHĐT</t>
  </si>
  <si>
    <t>14/6/2024</t>
  </si>
  <si>
    <t>1010/QĐ-UBND</t>
  </si>
  <si>
    <t>22/6/2024</t>
  </si>
  <si>
    <t>1689/QĐ-BVHTTDL</t>
  </si>
  <si>
    <t>24/6/2024</t>
  </si>
  <si>
    <t>1040/QĐ-UBND</t>
  </si>
  <si>
    <t>27/6/2024</t>
  </si>
  <si>
    <t>1959/QĐ-BNN-LN</t>
  </si>
  <si>
    <t>25/6/2024</t>
  </si>
  <si>
    <t>1054/QĐ-UBND</t>
  </si>
  <si>
    <t>29/6/2024</t>
  </si>
  <si>
    <t>421/QĐ-BGTVT</t>
  </si>
  <si>
    <t>Quyết định công bố của Bộ, ngành</t>
  </si>
  <si>
    <t>Ngày ban hành Quyết định cuả bộ</t>
  </si>
  <si>
    <t>Quyết định công  bố  của Chủ tịch UBND tỉnh</t>
  </si>
  <si>
    <t>Ngày ban hành Quyết định</t>
  </si>
  <si>
    <t>Lĩnh vực</t>
  </si>
  <si>
    <t>Số lượng TTHC nội bộ</t>
  </si>
  <si>
    <t>Quyết định công bố</t>
  </si>
  <si>
    <t>Phương án đơn giản hóa</t>
  </si>
  <si>
    <t>Nội vụ</t>
  </si>
  <si>
    <t>Tài chính</t>
  </si>
  <si>
    <t>Khoa học và Công nghệ</t>
  </si>
  <si>
    <t>Tư pháp</t>
  </si>
  <si>
    <t>Ngoại vụ</t>
  </si>
  <si>
    <t>Công thương</t>
  </si>
  <si>
    <t>Nông nghiệp và PTNT</t>
  </si>
  <si>
    <t>Thông tin và TT</t>
  </si>
  <si>
    <t>Văn hóa, TTDL</t>
  </si>
  <si>
    <t>Ban quản lý KCN</t>
  </si>
  <si>
    <t>Kế hoạch và Đầu tư</t>
  </si>
  <si>
    <t>Xây dựng</t>
  </si>
  <si>
    <t>Tài nguyên và Môi trường</t>
  </si>
  <si>
    <t>Giáo dục và Đào tạo</t>
  </si>
  <si>
    <t>Văn phòng</t>
  </si>
  <si>
    <t xml:space="preserve">Dân tộc </t>
  </si>
  <si>
    <t>Công bố chung</t>
  </si>
  <si>
    <t>(bãi bỏ 01 TTHC)</t>
  </si>
  <si>
    <t>Quyết định số 1945/QĐ-UBND ngày 12/12/2023</t>
  </si>
  <si>
    <t>Quyết định số 469/QĐ-UBND ngày 31/3/2023</t>
  </si>
  <si>
    <t>Quyết định số 05/QĐ-UBND ngày 02/01/2024</t>
  </si>
  <si>
    <t>Quyết định số 317/QĐ-UBND ngày 08/02/2024</t>
  </si>
  <si>
    <t>Xét tặng danh hiệu văn hóa (VHTTDL)</t>
  </si>
  <si>
    <t>Quyết định số 763/QĐ-UBND ngày 04/5/2024</t>
  </si>
  <si>
    <t>Khoáng sản (Tài nguyên và Môi trường)</t>
  </si>
  <si>
    <t>Quyết định số 824/QĐ-UBND ngày 16/5/2024</t>
  </si>
  <si>
    <t>Quyết định số 850/QĐ-UBND ngày 22/5/2024</t>
  </si>
  <si>
    <t>Thư viện (VHTTDL)</t>
  </si>
  <si>
    <t>Cấp thực hiện</t>
  </si>
  <si>
    <t>Tỉnh</t>
  </si>
  <si>
    <t>Huyện</t>
  </si>
  <si>
    <t>Tổng</t>
  </si>
  <si>
    <t>Đơn vị tính: Số hồ sơ TTHC.</t>
  </si>
  <si>
    <t>STT</t>
  </si>
  <si>
    <t>Cơ quan thực hiện</t>
  </si>
  <si>
    <t>Số lượng hồ sơ tiếp nhận</t>
  </si>
  <si>
    <t>Số lượng hồ sơ đã giải quyết</t>
  </si>
  <si>
    <t>Tỷ lệ phần trăm đúng hạn và trước hạn(%)</t>
  </si>
  <si>
    <t>Số lượng hồ sơ đang giải quyết</t>
  </si>
  <si>
    <t>Tổng số</t>
  </si>
  <si>
    <t>Trong Kỳ</t>
  </si>
  <si>
    <t>Từ kỳ trước</t>
  </si>
  <si>
    <t>Trước hạn</t>
  </si>
  <si>
    <t>Đúng hạn</t>
  </si>
  <si>
    <t>Quá hạn</t>
  </si>
  <si>
    <t>Trong hạn</t>
  </si>
  <si>
    <t>Trực tuyến</t>
  </si>
  <si>
    <t>Trực tiếp, dịch vụ bưu chính</t>
  </si>
  <si>
    <t>Tổng hợp (I+II+III)</t>
  </si>
  <si>
    <t>Sở Kế hoạch và Đầu tư</t>
  </si>
  <si>
    <t>Thanh tra tỉnh</t>
  </si>
  <si>
    <t>Sở Công thương</t>
  </si>
  <si>
    <t>Sở Nông nghiệp và Phát triển nông thôn</t>
  </si>
  <si>
    <t>Sở Tài nguyên và Môi trường</t>
  </si>
  <si>
    <t>Sở Xây dựng</t>
  </si>
  <si>
    <t>Sở Thông tin và Truyền thông</t>
  </si>
  <si>
    <t>Sở Khoa học và Công nghệ</t>
  </si>
  <si>
    <t>Sở Giáo dục và Đào tạo</t>
  </si>
  <si>
    <t>Sở Văn hóa, Thế thao và Du lịch</t>
  </si>
  <si>
    <t>Sở Lao động - Thương binh và Xã hội</t>
  </si>
  <si>
    <t>Sở Ngoại Vụ</t>
  </si>
  <si>
    <t>Ban quản lý các KCN</t>
  </si>
  <si>
    <t>Công an Tỉnh</t>
  </si>
  <si>
    <t>Bảo hiểm xã hội</t>
  </si>
  <si>
    <t>Điện lực</t>
  </si>
  <si>
    <t>Cục thuế tỉnh</t>
  </si>
  <si>
    <t>Cấp huyện</t>
  </si>
  <si>
    <t>Cấp xã</t>
  </si>
  <si>
    <t>UBND Thành phố Bắc Giang</t>
  </si>
  <si>
    <t xml:space="preserve">Một cửa thành phố </t>
  </si>
  <si>
    <t>Một cửa cấp xã</t>
  </si>
  <si>
    <t>UBND huyện Lạng Giang</t>
  </si>
  <si>
    <t>Một cửa huyện</t>
  </si>
  <si>
    <t>UBND huyện Yên Dũng</t>
  </si>
  <si>
    <t>UBND huyện Tân Yên</t>
  </si>
  <si>
    <t>UBND huyện Việt Yên</t>
  </si>
  <si>
    <t>UBND huyện Hiệp Hoà</t>
  </si>
  <si>
    <t>UBND huyện Yên Thế</t>
  </si>
  <si>
    <t>UBND huyện Lục Nam</t>
  </si>
  <si>
    <t>UBND huyện Lục Ngạn</t>
  </si>
  <si>
    <t>UBND huyện Sơn Động</t>
  </si>
  <si>
    <t>Kỳ báo cáo: 6 tháng đầu năm 2024</t>
  </si>
  <si>
    <t>(Từ ngày 15/12/2023 đến ngày 30/6/2024)</t>
  </si>
  <si>
    <t>II</t>
  </si>
  <si>
    <t>III</t>
  </si>
  <si>
    <t>I</t>
  </si>
  <si>
    <t>Nội dung/ nhiệm vụ</t>
  </si>
  <si>
    <t>Văn bản chỉ đạo</t>
  </si>
  <si>
    <t>Cơ quan phối hợp</t>
  </si>
  <si>
    <t>Thời gian</t>
  </si>
  <si>
    <t>Tiến độ triển khai</t>
  </si>
  <si>
    <t>Kế hoạch số 03/KH-UBND ngày 08/01/2024</t>
  </si>
  <si>
    <t>Các sở, ngành</t>
  </si>
  <si>
    <t>Thường xuyên</t>
  </si>
  <si>
    <t>Tiếp tục thực hiện</t>
  </si>
  <si>
    <t>Thực hiện công khai các TTHC tại Bộ phận tiếp nhận và trả kết quả</t>
  </si>
  <si>
    <t>Cập nhật TTHC đã được công bố vào Cơ sở dữ liệu quốc gia về TTHC</t>
  </si>
  <si>
    <t>Thực hiện đánh giá tác động và tính toán chi phí tuân thủ đối với các quy định về TTHC trong dự thảo văn bản QPPL thuộc thẩm quyền ban hành của UBND tỉnh (khi được giao trong Luật)</t>
  </si>
  <si>
    <t>Khi có phát sinh</t>
  </si>
  <si>
    <t>Kế hoạch số 45/KH-UBND ngày 29/2/2024</t>
  </si>
  <si>
    <t>Văn phòng UBND tỉnh</t>
  </si>
  <si>
    <t>Trước ngày 22/7/2024</t>
  </si>
  <si>
    <t>Có 05 đơn vị đã gửi kết quả rà soát (Sở Nội vụ, Sở Tư pháp, Sở Ngoại vụ (không đề xuất phương án), UBND huyện Lạng Giang, Sở Thông tin và Truyền thông</t>
  </si>
  <si>
    <t>Thực hiện rà soát, đánh giá TTHC (với người dân, doanh nghiệp)</t>
  </si>
  <si>
    <t xml:space="preserve">Công văn số 1802/UBND-NC ngày 09/4/2024 </t>
  </si>
  <si>
    <t>Huyện, thị xã, thành phố</t>
  </si>
  <si>
    <t>xong trước ngày 05/6/2024</t>
  </si>
  <si>
    <t>Trên cơ sở danh mục TTHC nội bộ thực hiện trong cơ quan, địa phương do Văn phòng Chính phủ tổng hợp, căn cứ đặc thù và thực tế triển khai nhiệm vụ tại địa phương, các sở, cơ quan tham mưu trình Chủ tịch UBND tỉnh để công bố bổ sung danh mục TTHC nội bộ</t>
  </si>
  <si>
    <t>trước ngày 30/9/2024</t>
  </si>
  <si>
    <t>Đang tổ chức thực hiện</t>
  </si>
  <si>
    <t>Kiểm tra việc thực hiên công tác cải cách, kiểm soát TTHC, cơ chế một cửa, một cửa liên thông trong giải quyết TTHC</t>
  </si>
  <si>
    <t>Kế hoạch số 73/KH-UBND ngày 26/3/2024</t>
  </si>
  <si>
    <t>Năm 2024</t>
  </si>
  <si>
    <t>Đã tổ chức kiểm tra được 05 đơn vi; tiếp tục kiểm tra theo Kế hoạch</t>
  </si>
  <si>
    <t>các sở, ngành; UBND cấp huyện</t>
  </si>
  <si>
    <t>Các sở, ngành, UBND cấp huyện</t>
  </si>
  <si>
    <t>Bảo đảm trên 90% hồ sơ TTHC được giải quyết trước và đúng hạn, trong đó có trên 60% trả trước hạn.</t>
  </si>
  <si>
    <t>Đã đạt tỷ lệ theo yêu cầu; tiếp tục thực hiện để hoàn thành trong năm 2024</t>
  </si>
  <si>
    <t>Tiếp tục thực hiện quy trình số hóa hồ sơ giấy tờ, kết quả giải quyết TTHC</t>
  </si>
  <si>
    <t>Công văn số 643/UBND-NC ngày 02/02/2024</t>
  </si>
  <si>
    <t>UBND cấp huyện, UBND cấp xã</t>
  </si>
  <si>
    <t>100% UBND cấp xã, phòng tư pháp cấp huyện đã thực hiện chứng thực bản sao điện tử từ bản chính</t>
  </si>
  <si>
    <t>Đã đạt 82,97%, vượt chỉ tiêu quy định</t>
  </si>
  <si>
    <t>Ngay sau khi bộ, ngành ban hành Quyết định</t>
  </si>
  <si>
    <t>Rà soát, trình công bố danh mục TTHC ngay sau khi Bộ, ngành Trung ương công bố đảm bảo công bố danh mục TTHC đúng hạn đạt 100%</t>
  </si>
  <si>
    <t>Đã niêm yết tại Trung tâm PVHCC, Bộ phận Một cửa cấp huyện, cấp xã; Tiếp tục thực hiện</t>
  </si>
  <si>
    <t>Sở, ngành</t>
  </si>
  <si>
    <t>Tỷ lệ hồ sơ trực tuyến trên tổng số hồ sơ tiếp nhận, giải quyết TTHC đạt 70%</t>
  </si>
  <si>
    <t>Hoàn thành (đạt 78,6%) - Số liệu theo đánh giá Cổng dịch vụ công quốc gia</t>
  </si>
  <si>
    <t>Tỷ lệ kết quả xử lý hồ sơ TTHC của bộ, ngành, địa phương được đồng bộ đầy đủ trên Cổng Dịch vụ công quốc gia</t>
  </si>
  <si>
    <t>Chưa hoàn thành (Đạt 88,38%)</t>
  </si>
  <si>
    <t>Tiếp nhận, xử lý các ý kiến phản ánh, kiến nghị của cá nhân, tổ chức về quy định, thủ tục hành chính. Tỷ lệ xử lý phản ánh, kiến nghị
đúng hạn đạt 100%</t>
  </si>
  <si>
    <t>Chưa đạt 100%; có PAKN lĩnh vực Tài nguyên và Môi trường chậm xử lý; Tiếp tục nghiêm túc thực hiện</t>
  </si>
  <si>
    <t>Mức độ hài lòng trong tiếp nhận, giải quyết TTHC của người dân, doanh nghiệp đạt tối thiểu 90%</t>
  </si>
  <si>
    <t>Đạt 97,92%, vượt chỉ tiêu so với yêu cầu</t>
  </si>
  <si>
    <t>Tập trung triển khai có hiệu quả Nghị quyết số 01/NQ-CP ngày 06 tháng 01 năm 2024 của Chính phủ; Nghị quyết số 02/NQ-CP ngày 06 tháng 01 năm 2024 của Chính phủ; Nghị quyết số 131/NQ-CP ngày 06 tháng 10 năm 2022 của Chính phủ; Chương trình cắt giảm, đơn giản hóa quy định liên quan đến hoạt động kinh doanh giai đoạn 2020 - 2025; Quyết định số 104/QĐ-TTg ngày 25 tháng 01 năm 2024 của Thủ tướng Chính phủ ban hành Kế hoạch cải cách
thủ tục hành chính trọng tâm năm 2024.</t>
  </si>
  <si>
    <t>Rà soát, cắt giảm, đơn giản hóa thủ tục hành chính nội bộ trong hệ thống hành chính nhà nước theo Kế hoạch đã được Thủ tướng Chính phủ phê duyệt tại Quyết định số 1085/QĐ-TTg ngày 15 tháng 9 năm 2022 và Công văn số 100/TCTCCTTHC ngày 14 tháng 11 năm 2023 của Tổ công tác cải cách thủ tục hành chính của Thủ tướng Chính phủ.</t>
  </si>
  <si>
    <t>Công văn số 100/TCTCCTTHC</t>
  </si>
  <si>
    <t>Quyết định số 104/QĐ-TTg</t>
  </si>
  <si>
    <t>Triển khai thực hiện có hiệu quả Quyết định số 45/2016/QĐ-TTg ngày 19 tháng 10 năm 2016 của Thủ tướng Chính phủ về việc tiếp nhận hồ sơ, trả kết quả giải quyết thủ tục hành chính qua dịch vụ bưu chính công ích</t>
  </si>
  <si>
    <t>Quyết định số 45/2016/QĐ-TTg</t>
  </si>
  <si>
    <t>Bưu điện tỉnh, Sở Thông tin và Truyền thông</t>
  </si>
  <si>
    <t>Tiếp tục thực hiện đổi mới việc thực hiện cơ chế một cửa, một cửa liên thông trong giải quyết thủ tục hành chính theo Quyết định số 468/QĐ-TTg ngày 27 tháng 3 năm 2021 của Thủ tướng Chính phủ</t>
  </si>
  <si>
    <t>Kế hoạch số 129/KH-UBND</t>
  </si>
  <si>
    <t>Tiếp tục thực hiện việc xây dựng quy trình nội bộ, quy trình điện tử trong giải quyết thủ tục hành chính</t>
  </si>
  <si>
    <t>Nghị định số 61/2018/NĐ-CP</t>
  </si>
  <si>
    <t>Công khai kết quả đánh giá chất lượng phục vụ người dân, doanh nghiệp trong giải quyết TTHC, cung cấp DVC tại các bộ, ngành, địa phương theo Quyết định số 766/QĐ-TTg ngày 23 tháng 6 năm 2022 của Thủ tướng Chính phủ trên Hệ thống thông tin GQTTHC tỉnh</t>
  </si>
  <si>
    <t>Quyết định số 766/QĐ-TTg</t>
  </si>
  <si>
    <t>Định kỳ hàng tháng công khai danh sách cơ quan, tổ chức, cá nhân chậm muộn trong giải quyết thủ tục hành chính, dịch vụ công trên Cổng Thông tin điện tử, Cổng DVC của bộ, ngành, địa phương</t>
  </si>
  <si>
    <t>Đẩy mạnh kết nối, tích hợp, chia sẻ thông tin, dữ liệu giữa các hệ thống thông tin, cơ sở dữ liệu phục vụ chỉ đạo, điều hành</t>
  </si>
  <si>
    <t>Đã thực hiện kết nối với một số cơ sở dữ liệu: CSDL dân cư, Phần mềm hộ tịch, Phần mềm đăng ký kinh doanh…...</t>
  </si>
  <si>
    <t>Xây dựng Kế hoạch triển khai Nghị định số 63/2024/NĐ-CP về 02 nhóm dịch vụ công liên thông Đăng ký khai sinh - đăng ký thường trú - cấp thẻ BHYT cho trẻ dưới 6 tuổi"
và "Đăng ký khai tử - xóa đăng ký thường trú - trợ cấp mai táng phí"</t>
  </si>
  <si>
    <t>Nghị định số 63/2024/NĐ-CP</t>
  </si>
  <si>
    <t>Xong trước ngày 01/7/2024</t>
  </si>
  <si>
    <t>Đã hoàn thành</t>
  </si>
  <si>
    <t>Đã hoàn thành (Kế hoạch số 116/KH-UBND ngày 27/6/2024)</t>
  </si>
  <si>
    <t>Sở Thông tin và Truyền thông chủ trì, phối hợp với Công an tỉnh và các đơn vị có liên quan thực hiện chuyển đổi, làm sạch tài khoản công dân trên Hệ thống thông tin giải quyết thủ tục hành chính cấp bộ, cấp tỉnh và các hệ thống có liên quan đến giải quyết thủ tục hành chính sang VNeID trước ngày 01 tháng 7 năm 2024 theo quy định tại Nghị định 59/2022/NĐ-CP của Chính phủ</t>
  </si>
  <si>
    <t>Công văn số 2834/UBND-NC ngày 31/5/2024</t>
  </si>
  <si>
    <t>Tuyên truyền, phổ biến, hướng dẫn cho tổ chức, cá nhân thực hiện thủ tục hành chính và cán bộ, công chức, viên chức, người lao động tại Trung tâm Phục vụ hành chính công, Bộ phận một cửa các cấp, cơ quan, đơn vị tiếp nhận, giải quyết thủ tục hành chính và thông báo, hướng dẫn trên Hệ thống thông tin giải quyết thủ tục hành chính về việc chuyển đổi tài khoản Cổng dịch vụ công quốc gia sang VNeID từ ngày 15 tháng 6 năm 2024</t>
  </si>
  <si>
    <t>Các sở, cơ quan</t>
  </si>
  <si>
    <t>Xong trước ngày 15/6/2024</t>
  </si>
  <si>
    <t>Tham mưu triển khai Chỉ thị số 16/CT-TTg về tiếp tục đẩy mạnh cắt giảm, đơn giản hóa thủ tục hành chính tại các bộ, ngành, địa phương phục vụ người dân, doanh nghiệp</t>
  </si>
  <si>
    <t>Chỉ thị số 16/CT-TTg</t>
  </si>
  <si>
    <t>Đã hoàn thành (Công văn số 2693/UBND-NC ngày 27/5/2024)</t>
  </si>
  <si>
    <t>Tập trung triển khai các nhóm dịch vụ công trực tuyến liên thông ưu tiên rà soát tái cấu trúc quy trình tích hợp, cung cấp trên Cổng dịch vụ công quốc gia năm 2024 theo Quyết định số 206/QĐ-TTg ngày 28/02/2024</t>
  </si>
  <si>
    <t>Công văn số 1074/UBND-NC ngày 05/3/2024</t>
  </si>
  <si>
    <t>Sở Thông tin và Truyền thông nâng cấp hạ tầng công nghệ thông tin, Hệ thống thông tin giải quyết TTHC đảm bảo phù hợp với yêu cầu chuyển đổi số quốc gia, bảo đảm an ninh, an toàn thông tin, đẩy mạnh kết nối, tích hợp, chia sẻ dữ liệu phục vụ chỉ đạo, điều hành và giải quyết TTHC, cung cấp dịch vụ công</t>
  </si>
  <si>
    <t>Chỉ thị số 16/CT-TTg; Công văn số 2693/UBND-NC ngày 27/5/2024</t>
  </si>
  <si>
    <t>Triển khai thực hiện các nội dung của Kế hoạch truyền thông về cải cách hành chính; truyền thông kiểm soát TTHC và cơ chế một cửa, một cửa liên thông</t>
  </si>
  <si>
    <t>Xây dựng video hướng dẫn, tuyên truyền thực hiện dịch vụ công trực tuyến toàn trình, một phần</t>
  </si>
  <si>
    <t>Văn phòng UBND tỉnh, Sở TTTT</t>
  </si>
  <si>
    <t>Tháng 7/2024</t>
  </si>
  <si>
    <t>Đang thực hiện</t>
  </si>
  <si>
    <t>Tham mưu nâng cao chất lượng hoạt động của Bộ phận một cửa các cấp trên địa bàn tỉnh trong việc giải quyết thủ tục hành chính cho người dân, doanh nghiệp</t>
  </si>
  <si>
    <t>Thông báo số 152-TB/BCSĐ ngày 04/4/2024</t>
  </si>
  <si>
    <t>Đã hoàn thành (Công văn số 1942/UBND-NC ngày 17/4/2024)</t>
  </si>
  <si>
    <t>Sở Nội vụ chủ trì, phối hợp với Văn phòng UBND tỉnh và các cơ quan có liên quan tăng cường giám sát, thanh tra công vụ việc thực hiện chức trách, nhiệm vụ của công chức, viên chức Trung tâm Phục vụ hành chính công tỉnh, Bộ phận tiếp nhận và trả kết quả cấp huyện, cấp xã. Kiên quyết xử lý, thay thế, điều chuyển công tác những cán bộ không đáp ứng yêu cầu nhiệm vụ, có biểu hiện gây phiền hà, sách nhiễu, tiêu cực hoặc có thái độ không đúng mực khi tiếp công dân.</t>
  </si>
  <si>
    <t>Công văn số 6340/UBND-NC ngày 03/11/2023</t>
  </si>
  <si>
    <t>Đã tổ chức các tổ đi kiểm tra công vụ, kiểm tra đột xuất; tiếp tục thực hiện</t>
  </si>
  <si>
    <t>Kết nối Kho quản lý dữ liệu điện tử của tổ chức, cá nhân trên Hệ thống thông tin giải quyết thủ tục hành chính cấp bộ, cấp tỉnh với Kho quản lý dữ liệu điện tử của tổ chức, cá nhân trên Cổng dịch vụ công quốc gia phục vụ giải quyết thủ tục hành chính, cung cấp dịch vụ công.</t>
  </si>
  <si>
    <t>xong trước ngày 15/3/2024.</t>
  </si>
  <si>
    <t>Đã thực hiện (Các cơ quan đã tổ chức kiểm tra, thực hiện giải quyết dứt điểm hồ sơ quá hạn, thực hiện kiểm điểm trách nhiệm của cá nhân, tập thể để xảy ra tình trạng chậm, muộn trong giải quyết TTHC. Tuy nhiên, còn một số hồ sơ cũ về chứng thực bản sao điện tử bị treo trên hệ thống chưa gỡ được, nên trên hệ thống vẫn hiển thị trạng thái quá hạn).</t>
  </si>
  <si>
    <t>. Công bố Danh mục thành phần hồ sơ thủ tục hành chính phải số hóa trên địa bàn tỉnh Bắc Giang</t>
  </si>
  <si>
    <t>Thông tư số 01/2023/TT-VPCP ngày 05/4/2023</t>
  </si>
  <si>
    <t>Hoàn thành trong tháng 3/2024</t>
  </si>
  <si>
    <t>Đã hoàn thành (Quyết định số 559/QĐ-UBND ngày 27/3/2024 về việc công bố danh mục thành phần hồ sơ thủ tục hành chính phải số hóa trên địa bàn tỉnh)</t>
  </si>
  <si>
    <t>Đã đạt 67,33%; tiếp tục duy trì và cải thiện để thực hiện vượt chỉ tiêu</t>
  </si>
  <si>
    <t>Tỷ lệ thủ tục hành chính có yêu cầu nghĩa vụ tài chính được thanh toán trực tuyến trên Cổng Dịch vụ công quốc gia đạt trên 70%</t>
  </si>
  <si>
    <t xml:space="preserve">Chưa đạt 48,38% ; tiếp tục thực hiện </t>
  </si>
  <si>
    <t>Đã đạt 82,27%</t>
  </si>
  <si>
    <t>Đạt 81,73%, tiếp tục thực hiên để hoàn thành chỉ tiêu theo quy định</t>
  </si>
  <si>
    <t xml:space="preserve"> Đạt 73,22% . Sở Thông tin và Truyền thông đang tiếp tục phối hợp với Sở, ngành rà soát, trình công bố và tích hợp trên Cổng dịch vụ công quốc gia đảm bảo theo quy định.</t>
  </si>
  <si>
    <t xml:space="preserve">Hiện tại có 04 sở đã trình công bố bổ sung TTHC nội bộ. Do Văn phòng Chính phủ chưa ban hành Danh mục. </t>
  </si>
  <si>
    <t>Tổ chức rà soát 100% TTHC nội bộ đã công bố; phương án đơn giản hóa, bảo đảm cắt giảm ít nhất 20% TTHC, 20% chi phí tuân thủ TTHC theo Kế hoạch số 5392/KH-UBND ngày 26/10/2022. Kết quả rà soát, đơn giản hóa (gồm Báo cáo; biểu mẫu rà soát, dự thảo Quyết định phương án đơn giản hóa) gửi đến Văn phòng UBND tỉnh  để tổng hợp, trình Chủ tịch UBND tỉnh phê duyệt theo quy định</t>
  </si>
  <si>
    <t>Tiếp tục thực hiện quy trình số hóa hồ sơ giấy tờ, kết quả giải quyết TTHC đảm bảo tỷ lệ số hóa hồ sơ, kết quả giải quyết TTHC đạt 100%</t>
  </si>
  <si>
    <t>Tiếp tục thực hiện quy trình số hóa hồ sơ giấy tờ, kết quả giải quyết TTHC đảm bảo tỷ lệ cấp kết quả giải quyết TTHC điện tử đạt 100%</t>
  </si>
  <si>
    <t>Thực hiện chứng thực bản sao điện tử từ bản chính đảm bảo tỷ lệ thực hiện chứng thực bản sao điện tử từ bản chính tại UBND cấp xã và Phòng Tư pháp cấp huyện</t>
  </si>
  <si>
    <t>Trên 50% người dân, doanh nghiệp khi thực
hiện thủ tục hành chính không phải cung cấp
lại các thông tin, giấy tờ, tài liệu đã được
chấp nhận khi thực hiện thành công thủ tục
hành chính trước đó, mà cơ quan nhà nước
có thẩm quyền giải quyết thủ tục hành chính
đang quản lý, hoặc thông tin, giấy tờ, tài liệu
đã được cơ quan nhà nước kết nối, chia sẻ (Tỷ lệ khai thác, sử dụng lại thông tin, dữ liệu số hóa đạt trên 50%)</t>
  </si>
  <si>
    <t>Đẩy mạnh việc cung cấp dịch vụ công trực tuyến đảm bảo tỷ lệ cung cấp dịch vụ công trực tuyến toàn trình trên tổng số TTHC có đủ điều kiện trên Cổng Dịch vụ công quốc gia đạt tối thiểu 80%</t>
  </si>
  <si>
    <t>Đẩy mạnh thanh toán trực tuyến khi thực hiện dịch vụ công trực tuyến đảm bảo tỷ lệ thanh toán trực tuyến trên Cổng Dịch vụ công quốc gia trên tổng số giao dịch thanh toán của dịch vụ công đạt trên 60%</t>
  </si>
  <si>
    <t>Rà soát, kiểm tra, xử lý dứt điểm các hồ sơ trực tuyến nộp từ Cổng dịch vụ công quốc gia quá hạn đang xử lý</t>
  </si>
  <si>
    <t>trước ngày 20/6/2024</t>
  </si>
  <si>
    <t>Công văn số 1076/UBND-NC ngày 05/3/2024; Công văn số 2982/UBND-NC ngày 06/6/2024</t>
  </si>
  <si>
    <t xml:space="preserve">Đã hoàn thành </t>
  </si>
  <si>
    <t>Đã hoàn thành (Sở, ngành đã xây dựng quy trình nội bộ giải quyết TTHC ngay sau khi TTHC được công bố); Tiếp tục thực hiện</t>
  </si>
  <si>
    <t>Đã hoàn thành (Văn phòng đã phối hợp với Đài Phát thanh truyền hình tỉnh tổ chức thực hiện)</t>
  </si>
  <si>
    <t>Đã hoàn thành đến tháng 7/2024; tiếp tục thực hiện</t>
  </si>
  <si>
    <r>
      <t xml:space="preserve">Phụ lục IV
TÌNH HÌNH, KẾT QUẢ GIẢI QUYẾT THỦ TỤC HÀNH CHÍNH TẠI CƠ QUAN, ĐƠN VỊ 
TRỰC TIẾP GIẢI QUYẾT THỦ TỤC HÀNH CHÍNH
</t>
    </r>
    <r>
      <rPr>
        <i/>
        <sz val="12"/>
        <color indexed="8"/>
        <rFont val="Times New Roman"/>
        <family val="1"/>
      </rPr>
      <t>(Số liệu kết xuất trên Cổng dịch vụ công tỉnh Bắc Giang)</t>
    </r>
    <r>
      <rPr>
        <b/>
        <sz val="12"/>
        <color indexed="8"/>
        <rFont val="Times New Roman"/>
        <family val="1"/>
      </rPr>
      <t xml:space="preserve">
</t>
    </r>
  </si>
  <si>
    <r>
      <t xml:space="preserve">Phụ lục III
BIỂU THEO DÕI CÔNG BỐ, RÀ SOÁT ĐƠN GIẢN HÓA THỦ TỤC HÀNH CHÍNH NỘI BỘ TỈNH BẮC GIANG
</t>
    </r>
    <r>
      <rPr>
        <b/>
        <i/>
        <sz val="13"/>
        <color theme="1"/>
        <rFont val="Times New Roman"/>
        <family val="1"/>
      </rPr>
      <t>(Thống kê tính đến ngày 30/6/2024)</t>
    </r>
  </si>
  <si>
    <r>
      <t xml:space="preserve">Phụ lục II
BIỂU THỐNG KÊ TÌNH HÌNH CÔNG BỐ, CÔNG KHAI TTHC TỈNH BẮC GIANG NĂM 2024 
</t>
    </r>
    <r>
      <rPr>
        <b/>
        <i/>
        <sz val="13"/>
        <color theme="1"/>
        <rFont val="Times New Roman"/>
        <family val="1"/>
      </rPr>
      <t>(Từ ngày 15/12/2023 đến ngày 30/6/2024)</t>
    </r>
  </si>
  <si>
    <r>
      <t xml:space="preserve">Phụ lục I
THEO DÕI THỰC HIỆN NHIỆM VỤ KIỂM SOÁT TTHC VÀ THỰC HIỆN CƠ CHẾ MỘT CỬA, MỘT CỬA LIÊN THÔNG
</t>
    </r>
    <r>
      <rPr>
        <b/>
        <i/>
        <sz val="13"/>
        <color theme="1"/>
        <rFont val="Times New Roman"/>
        <family val="1"/>
      </rPr>
      <t>(6 tháng đầu năm 2024)</t>
    </r>
    <r>
      <rPr>
        <b/>
        <sz val="13"/>
        <color theme="1"/>
        <rFont val="Times New Roman"/>
        <family val="1"/>
      </rPr>
      <t xml:space="preserve">
</t>
    </r>
  </si>
  <si>
    <t>Các sở, cơ quan chuyên môn thuộc UBND tỉnh</t>
  </si>
  <si>
    <t>Cơ quan Trung ương ngành dọc</t>
  </si>
  <si>
    <t>Huyện, thị xã, thành phố/ xã, phường, thị trấn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</si>
</sst>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5" x14ac:knownFonts="1">
    <font>
      <sz val="11"/>
      <color theme="1"/>
      <name val="Arial"/>
      <family val="2"/>
      <scheme val="minor"/>
    </font>
    <font>
      <b/>
      <sz val="13"/>
      <color theme="1"/>
      <name val="Times New Roman"/>
      <family val="1"/>
    </font>
    <font>
      <sz val="13"/>
      <color theme="1"/>
      <name val="Times New Roman"/>
      <family val="1"/>
    </font>
    <font>
      <b/>
      <i/>
      <sz val="13"/>
      <color theme="1"/>
      <name val="Times New Roman"/>
      <family val="1"/>
    </font>
    <font>
      <i/>
      <sz val="13"/>
      <color theme="1"/>
      <name val="Times New Roman"/>
      <family val="1"/>
    </font>
    <font>
      <sz val="13"/>
      <color rgb="FFFF0000"/>
      <name val="Times New Roman"/>
      <family val="1"/>
    </font>
    <font>
      <sz val="13"/>
      <name val="Times New Roman"/>
      <family val="1"/>
    </font>
    <font>
      <i/>
      <sz val="13"/>
      <color rgb="FFFF0000"/>
      <name val="Times New Roman"/>
      <family val="1"/>
    </font>
    <font>
      <b/>
      <sz val="12"/>
      <color indexed="8"/>
      <name val="Times New Roman"/>
      <family val="1"/>
    </font>
    <font>
      <i/>
      <sz val="12"/>
      <color indexed="8"/>
      <name val="Times New Roman"/>
      <family val="1"/>
    </font>
    <font>
      <sz val="12"/>
      <color theme="1"/>
      <name val="Times New Roman"/>
      <family val="1"/>
    </font>
    <font>
      <b/>
      <i/>
      <sz val="12"/>
      <color indexed="8"/>
      <name val="Times New Roman"/>
      <family val="1"/>
    </font>
    <font>
      <b/>
      <sz val="12"/>
      <color theme="1"/>
      <name val="Times New Roman"/>
      <family val="1"/>
    </font>
    <font>
      <i/>
      <sz val="12"/>
      <color theme="1"/>
      <name val="Times New Roman"/>
      <family val="1"/>
    </font>
    <font>
      <b/>
      <sz val="11"/>
      <color theme="1"/>
      <name val="Times New Roman"/>
      <family val="1"/>
    </font>
    <font>
      <b/>
      <sz val="11"/>
      <color theme="1"/>
      <name val="Arial"/>
      <family val="2"/>
      <charset val="163"/>
      <scheme val="minor"/>
    </font>
    <font>
      <b/>
      <sz val="11"/>
      <color theme="1"/>
      <name val="Times New Roman"/>
      <family val="1"/>
      <charset val="163"/>
      <scheme val="major"/>
    </font>
    <font>
      <sz val="11"/>
      <color theme="1"/>
      <name val="Times New Roman"/>
      <family val="1"/>
    </font>
    <font>
      <sz val="10"/>
      <color theme="1"/>
      <name val="Arial"/>
      <family val="2"/>
      <scheme val="minor"/>
    </font>
    <font>
      <i/>
      <sz val="11"/>
      <color theme="1"/>
      <name val="Times New Roman"/>
      <family val="1"/>
    </font>
    <font>
      <b/>
      <i/>
      <sz val="11"/>
      <color theme="1"/>
      <name val="Times New Roman"/>
      <family val="1"/>
    </font>
    <font>
      <i/>
      <sz val="10"/>
      <color theme="1"/>
      <name val="Arial"/>
      <family val="2"/>
      <scheme val="minor"/>
    </font>
    <font>
      <i/>
      <sz val="11"/>
      <color rgb="FF1E2F41"/>
      <name val="Times New Roman"/>
      <family val="1"/>
    </font>
    <font>
      <sz val="11"/>
      <color theme="1"/>
      <name val="Arial"/>
      <family val="2"/>
      <scheme val="minor"/>
    </font>
    <font>
      <sz val="14"/>
      <color theme="1"/>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9" fontId="23" fillId="0" borderId="0" applyFont="0" applyFill="0" applyBorder="0" applyAlignment="0" applyProtection="0"/>
  </cellStyleXfs>
  <cellXfs count="71">
    <xf numFmtId="0" fontId="0" fillId="0" borderId="0" xfId="0"/>
    <xf numFmtId="0" fontId="2" fillId="0" borderId="0" xfId="0" applyFont="1"/>
    <xf numFmtId="0" fontId="1" fillId="0" borderId="1" xfId="0" applyFont="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xf>
    <xf numFmtId="14" fontId="2" fillId="0" borderId="2" xfId="0" applyNumberFormat="1" applyFont="1" applyBorder="1" applyAlignment="1">
      <alignment horizontal="left"/>
    </xf>
    <xf numFmtId="0" fontId="2" fillId="0" borderId="2" xfId="0" applyFont="1" applyBorder="1" applyAlignment="1">
      <alignment horizontal="left"/>
    </xf>
    <xf numFmtId="0" fontId="1" fillId="0" borderId="1" xfId="0" applyFont="1" applyBorder="1" applyAlignment="1">
      <alignment horizontal="left"/>
    </xf>
    <xf numFmtId="14" fontId="2" fillId="0" borderId="1" xfId="0" applyNumberFormat="1" applyFont="1" applyBorder="1" applyAlignment="1">
      <alignment horizontal="left"/>
    </xf>
    <xf numFmtId="164" fontId="2" fillId="0" borderId="1" xfId="0" applyNumberFormat="1" applyFont="1" applyBorder="1" applyAlignment="1">
      <alignment horizontal="left"/>
    </xf>
    <xf numFmtId="14" fontId="2" fillId="0" borderId="0" xfId="0" applyNumberFormat="1"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applyAlignment="1">
      <alignment vertical="center"/>
    </xf>
    <xf numFmtId="0" fontId="2" fillId="0" borderId="1"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horizontal="center"/>
    </xf>
    <xf numFmtId="0" fontId="10" fillId="0" borderId="0" xfId="0" applyFont="1"/>
    <xf numFmtId="0" fontId="8" fillId="0" borderId="0" xfId="0" applyFont="1" applyAlignment="1">
      <alignment horizontal="center"/>
    </xf>
    <xf numFmtId="0" fontId="8" fillId="0" borderId="0" xfId="0" applyFont="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xf numFmtId="0" fontId="14" fillId="0" borderId="1" xfId="0" applyFont="1" applyBorder="1" applyAlignment="1">
      <alignment horizontal="center"/>
    </xf>
    <xf numFmtId="0" fontId="14" fillId="0" borderId="1" xfId="0" applyFont="1" applyBorder="1"/>
    <xf numFmtId="2" fontId="14" fillId="0" borderId="1" xfId="0" applyNumberFormat="1" applyFont="1" applyBorder="1"/>
    <xf numFmtId="0" fontId="15" fillId="0" borderId="0" xfId="0" applyFont="1"/>
    <xf numFmtId="0" fontId="16" fillId="0" borderId="0" xfId="0" applyFont="1"/>
    <xf numFmtId="0" fontId="17" fillId="0" borderId="1" xfId="0" applyFont="1" applyBorder="1" applyAlignment="1">
      <alignment horizontal="center"/>
    </xf>
    <xf numFmtId="0" fontId="17" fillId="0" borderId="1" xfId="0" applyFont="1" applyBorder="1"/>
    <xf numFmtId="0" fontId="0" fillId="0" borderId="0" xfId="0" applyAlignment="1">
      <alignment horizontal="center"/>
    </xf>
    <xf numFmtId="0" fontId="17" fillId="0" borderId="1" xfId="0" applyFont="1" applyBorder="1" applyAlignment="1">
      <alignment wrapText="1"/>
    </xf>
    <xf numFmtId="9" fontId="18" fillId="0" borderId="7" xfId="0" applyNumberFormat="1" applyFont="1" applyBorder="1" applyAlignment="1">
      <alignment wrapText="1"/>
    </xf>
    <xf numFmtId="0" fontId="19" fillId="0" borderId="1" xfId="0" applyFont="1" applyBorder="1"/>
    <xf numFmtId="2" fontId="20" fillId="0" borderId="1" xfId="0" applyNumberFormat="1" applyFont="1" applyBorder="1"/>
    <xf numFmtId="9" fontId="21" fillId="0" borderId="7" xfId="0" applyNumberFormat="1" applyFont="1" applyBorder="1" applyAlignment="1">
      <alignment wrapText="1"/>
    </xf>
    <xf numFmtId="0" fontId="17" fillId="0" borderId="6" xfId="0" applyFont="1" applyBorder="1"/>
    <xf numFmtId="9" fontId="18" fillId="0" borderId="8" xfId="0" applyNumberFormat="1" applyFont="1" applyBorder="1" applyAlignment="1">
      <alignment wrapText="1"/>
    </xf>
    <xf numFmtId="0" fontId="14" fillId="0" borderId="1" xfId="0" applyFont="1" applyBorder="1" applyAlignment="1">
      <alignment wrapText="1"/>
    </xf>
    <xf numFmtId="0" fontId="22" fillId="2" borderId="1" xfId="0" applyFont="1" applyFill="1" applyBorder="1" applyAlignment="1">
      <alignment horizontal="right" vertical="center" wrapText="1"/>
    </xf>
    <xf numFmtId="9" fontId="22" fillId="2" borderId="1" xfId="0" applyNumberFormat="1" applyFont="1" applyFill="1" applyBorder="1" applyAlignment="1">
      <alignment horizontal="right" vertical="center" wrapText="1"/>
    </xf>
    <xf numFmtId="0" fontId="17" fillId="0" borderId="7" xfId="0" applyFont="1" applyBorder="1" applyAlignment="1">
      <alignment wrapText="1"/>
    </xf>
    <xf numFmtId="9" fontId="17" fillId="0" borderId="7" xfId="0" applyNumberFormat="1" applyFont="1" applyBorder="1" applyAlignment="1">
      <alignment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4" xfId="0" applyFont="1" applyBorder="1"/>
    <xf numFmtId="0" fontId="24" fillId="0" borderId="1" xfId="0" applyFont="1" applyBorder="1" applyAlignment="1">
      <alignment horizontal="justify" vertical="center"/>
    </xf>
    <xf numFmtId="0" fontId="2" fillId="0" borderId="1" xfId="0" applyFont="1" applyBorder="1" applyAlignment="1">
      <alignment horizontal="left" vertical="center" wrapText="1"/>
    </xf>
    <xf numFmtId="9" fontId="2" fillId="0" borderId="0" xfId="1" applyFont="1"/>
    <xf numFmtId="0" fontId="1" fillId="0" borderId="0" xfId="0" applyFont="1" applyAlignment="1">
      <alignment horizontal="center" wrapText="1"/>
    </xf>
    <xf numFmtId="0" fontId="1" fillId="0" borderId="0" xfId="0" applyFont="1" applyAlignment="1">
      <alignment horizontal="center"/>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2" fillId="0" borderId="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11"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workbookViewId="0">
      <selection activeCell="M7" sqref="M7"/>
    </sheetView>
  </sheetViews>
  <sheetFormatPr defaultColWidth="9.125" defaultRowHeight="16.5" x14ac:dyDescent="0.25"/>
  <cols>
    <col min="1" max="1" width="5.625" style="1" customWidth="1"/>
    <col min="2" max="2" width="46.625" style="1" customWidth="1"/>
    <col min="3" max="3" width="21.875" style="1" customWidth="1"/>
    <col min="4" max="4" width="13.625" style="1" customWidth="1"/>
    <col min="5" max="5" width="12.375" style="1" customWidth="1"/>
    <col min="6" max="6" width="13" style="1" customWidth="1"/>
    <col min="7" max="7" width="36" style="1" customWidth="1"/>
    <col min="8" max="16384" width="9.125" style="1"/>
  </cols>
  <sheetData>
    <row r="1" spans="1:7" ht="76.5" customHeight="1" x14ac:dyDescent="0.3">
      <c r="A1" s="59" t="s">
        <v>431</v>
      </c>
      <c r="B1" s="60"/>
      <c r="C1" s="60"/>
      <c r="D1" s="60"/>
      <c r="E1" s="60"/>
      <c r="F1" s="60"/>
      <c r="G1" s="60"/>
    </row>
    <row r="3" spans="1:7" s="53" customFormat="1" ht="33" x14ac:dyDescent="0.2">
      <c r="A3" s="4" t="s">
        <v>0</v>
      </c>
      <c r="B3" s="4" t="s">
        <v>307</v>
      </c>
      <c r="C3" s="4" t="s">
        <v>308</v>
      </c>
      <c r="D3" s="4" t="s">
        <v>255</v>
      </c>
      <c r="E3" s="4" t="s">
        <v>309</v>
      </c>
      <c r="F3" s="4" t="s">
        <v>310</v>
      </c>
      <c r="G3" s="4" t="s">
        <v>311</v>
      </c>
    </row>
    <row r="4" spans="1:7" ht="63" customHeight="1" x14ac:dyDescent="0.25">
      <c r="A4" s="54">
        <v>1</v>
      </c>
      <c r="B4" s="15" t="s">
        <v>345</v>
      </c>
      <c r="C4" s="15" t="s">
        <v>312</v>
      </c>
      <c r="D4" s="54" t="s">
        <v>313</v>
      </c>
      <c r="E4" s="55"/>
      <c r="F4" s="54" t="s">
        <v>344</v>
      </c>
      <c r="G4" s="15" t="s">
        <v>315</v>
      </c>
    </row>
    <row r="5" spans="1:7" ht="49.5" x14ac:dyDescent="0.25">
      <c r="A5" s="54">
        <v>2</v>
      </c>
      <c r="B5" s="15" t="s">
        <v>316</v>
      </c>
      <c r="C5" s="15" t="s">
        <v>312</v>
      </c>
      <c r="D5" s="54" t="s">
        <v>313</v>
      </c>
      <c r="E5" s="55"/>
      <c r="F5" s="54" t="s">
        <v>314</v>
      </c>
      <c r="G5" s="15" t="s">
        <v>346</v>
      </c>
    </row>
    <row r="6" spans="1:7" ht="49.5" x14ac:dyDescent="0.25">
      <c r="A6" s="14">
        <v>3</v>
      </c>
      <c r="B6" s="15" t="s">
        <v>317</v>
      </c>
      <c r="C6" s="15" t="s">
        <v>312</v>
      </c>
      <c r="D6" s="54" t="s">
        <v>321</v>
      </c>
      <c r="E6" s="12"/>
      <c r="F6" s="54" t="s">
        <v>314</v>
      </c>
      <c r="G6" s="15" t="s">
        <v>315</v>
      </c>
    </row>
    <row r="7" spans="1:7" ht="66" x14ac:dyDescent="0.25">
      <c r="A7" s="54">
        <v>4</v>
      </c>
      <c r="B7" s="15" t="s">
        <v>318</v>
      </c>
      <c r="C7" s="15" t="s">
        <v>312</v>
      </c>
      <c r="D7" s="54" t="s">
        <v>313</v>
      </c>
      <c r="E7" s="12"/>
      <c r="F7" s="54" t="s">
        <v>319</v>
      </c>
      <c r="G7" s="15" t="s">
        <v>315</v>
      </c>
    </row>
    <row r="8" spans="1:7" ht="66" x14ac:dyDescent="0.25">
      <c r="A8" s="54">
        <v>5</v>
      </c>
      <c r="B8" s="15" t="s">
        <v>324</v>
      </c>
      <c r="C8" s="15" t="s">
        <v>320</v>
      </c>
      <c r="D8" s="54" t="s">
        <v>336</v>
      </c>
      <c r="E8" s="15" t="s">
        <v>321</v>
      </c>
      <c r="F8" s="54" t="s">
        <v>322</v>
      </c>
      <c r="G8" s="15" t="s">
        <v>323</v>
      </c>
    </row>
    <row r="9" spans="1:7" ht="99" x14ac:dyDescent="0.25">
      <c r="A9" s="14">
        <v>6</v>
      </c>
      <c r="B9" s="15" t="s">
        <v>328</v>
      </c>
      <c r="C9" s="15" t="s">
        <v>325</v>
      </c>
      <c r="D9" s="54" t="s">
        <v>313</v>
      </c>
      <c r="E9" s="15" t="s">
        <v>326</v>
      </c>
      <c r="F9" s="15" t="s">
        <v>327</v>
      </c>
      <c r="G9" s="15" t="s">
        <v>413</v>
      </c>
    </row>
    <row r="10" spans="1:7" ht="132" x14ac:dyDescent="0.25">
      <c r="A10" s="54">
        <v>7</v>
      </c>
      <c r="B10" s="15" t="s">
        <v>414</v>
      </c>
      <c r="C10" s="12"/>
      <c r="D10" s="54" t="s">
        <v>335</v>
      </c>
      <c r="E10" s="12"/>
      <c r="F10" s="15" t="s">
        <v>329</v>
      </c>
      <c r="G10" s="15" t="s">
        <v>330</v>
      </c>
    </row>
    <row r="11" spans="1:7" ht="66" x14ac:dyDescent="0.25">
      <c r="A11" s="54">
        <v>8</v>
      </c>
      <c r="B11" s="15" t="s">
        <v>352</v>
      </c>
      <c r="C11" s="15" t="s">
        <v>312</v>
      </c>
      <c r="D11" s="54" t="s">
        <v>335</v>
      </c>
      <c r="E11" s="15" t="s">
        <v>321</v>
      </c>
      <c r="F11" s="15" t="s">
        <v>333</v>
      </c>
      <c r="G11" s="15" t="s">
        <v>353</v>
      </c>
    </row>
    <row r="12" spans="1:7" ht="49.5" x14ac:dyDescent="0.25">
      <c r="A12" s="14">
        <v>9</v>
      </c>
      <c r="B12" s="15" t="s">
        <v>337</v>
      </c>
      <c r="C12" s="15" t="s">
        <v>312</v>
      </c>
      <c r="D12" s="54" t="s">
        <v>335</v>
      </c>
      <c r="E12" s="12"/>
      <c r="F12" s="15" t="s">
        <v>333</v>
      </c>
      <c r="G12" s="15" t="s">
        <v>338</v>
      </c>
    </row>
    <row r="13" spans="1:7" ht="49.5" x14ac:dyDescent="0.25">
      <c r="A13" s="54">
        <v>10</v>
      </c>
      <c r="B13" s="15" t="s">
        <v>339</v>
      </c>
      <c r="C13" s="15" t="s">
        <v>404</v>
      </c>
      <c r="D13" s="54" t="s">
        <v>335</v>
      </c>
      <c r="E13" s="12"/>
      <c r="F13" s="15" t="s">
        <v>333</v>
      </c>
      <c r="G13" s="18" t="s">
        <v>375</v>
      </c>
    </row>
    <row r="14" spans="1:7" ht="49.5" x14ac:dyDescent="0.25">
      <c r="A14" s="54">
        <v>11</v>
      </c>
      <c r="B14" s="15" t="s">
        <v>415</v>
      </c>
      <c r="C14" s="15" t="s">
        <v>340</v>
      </c>
      <c r="D14" s="54" t="s">
        <v>335</v>
      </c>
      <c r="E14" s="12"/>
      <c r="F14" s="15" t="s">
        <v>333</v>
      </c>
      <c r="G14" s="15" t="s">
        <v>411</v>
      </c>
    </row>
    <row r="15" spans="1:7" ht="49.5" x14ac:dyDescent="0.25">
      <c r="A15" s="14">
        <v>12</v>
      </c>
      <c r="B15" s="15" t="s">
        <v>416</v>
      </c>
      <c r="C15" s="15" t="s">
        <v>340</v>
      </c>
      <c r="D15" s="54" t="s">
        <v>335</v>
      </c>
      <c r="E15" s="12"/>
      <c r="F15" s="15" t="s">
        <v>333</v>
      </c>
      <c r="G15" s="56" t="s">
        <v>410</v>
      </c>
    </row>
    <row r="16" spans="1:7" ht="66" x14ac:dyDescent="0.25">
      <c r="A16" s="54">
        <v>13</v>
      </c>
      <c r="B16" s="15" t="s">
        <v>417</v>
      </c>
      <c r="C16" s="15" t="s">
        <v>340</v>
      </c>
      <c r="D16" s="54" t="s">
        <v>341</v>
      </c>
      <c r="E16" s="12"/>
      <c r="F16" s="15" t="s">
        <v>333</v>
      </c>
      <c r="G16" s="15" t="s">
        <v>342</v>
      </c>
    </row>
    <row r="17" spans="1:7" ht="165" x14ac:dyDescent="0.25">
      <c r="A17" s="54">
        <v>14</v>
      </c>
      <c r="B17" s="15" t="s">
        <v>418</v>
      </c>
      <c r="C17" s="15" t="s">
        <v>340</v>
      </c>
      <c r="D17" s="54" t="s">
        <v>335</v>
      </c>
      <c r="E17" s="12"/>
      <c r="F17" s="15" t="s">
        <v>333</v>
      </c>
      <c r="G17" s="15" t="s">
        <v>343</v>
      </c>
    </row>
    <row r="18" spans="1:7" ht="82.5" x14ac:dyDescent="0.25">
      <c r="A18" s="14">
        <v>15</v>
      </c>
      <c r="B18" s="15" t="s">
        <v>419</v>
      </c>
      <c r="C18" s="15" t="s">
        <v>340</v>
      </c>
      <c r="D18" s="54" t="s">
        <v>276</v>
      </c>
      <c r="E18" s="54" t="s">
        <v>347</v>
      </c>
      <c r="F18" s="14" t="s">
        <v>333</v>
      </c>
      <c r="G18" s="15" t="s">
        <v>412</v>
      </c>
    </row>
    <row r="19" spans="1:7" ht="49.5" x14ac:dyDescent="0.25">
      <c r="A19" s="54">
        <v>16</v>
      </c>
      <c r="B19" s="15" t="s">
        <v>348</v>
      </c>
      <c r="C19" s="15" t="s">
        <v>340</v>
      </c>
      <c r="D19" s="54" t="s">
        <v>335</v>
      </c>
      <c r="E19" s="12"/>
      <c r="F19" s="14" t="s">
        <v>333</v>
      </c>
      <c r="G19" s="15" t="s">
        <v>349</v>
      </c>
    </row>
    <row r="20" spans="1:7" ht="66" x14ac:dyDescent="0.25">
      <c r="A20" s="54">
        <v>17</v>
      </c>
      <c r="B20" s="15" t="s">
        <v>350</v>
      </c>
      <c r="C20" s="15" t="s">
        <v>340</v>
      </c>
      <c r="D20" s="54" t="s">
        <v>276</v>
      </c>
      <c r="E20" s="54" t="s">
        <v>335</v>
      </c>
      <c r="F20" s="14" t="s">
        <v>333</v>
      </c>
      <c r="G20" s="15" t="s">
        <v>351</v>
      </c>
    </row>
    <row r="21" spans="1:7" ht="66" x14ac:dyDescent="0.25">
      <c r="A21" s="14">
        <v>18</v>
      </c>
      <c r="B21" s="15" t="s">
        <v>420</v>
      </c>
      <c r="C21" s="15" t="s">
        <v>312</v>
      </c>
      <c r="D21" s="54" t="s">
        <v>335</v>
      </c>
      <c r="E21" s="54"/>
      <c r="F21" s="14" t="s">
        <v>333</v>
      </c>
      <c r="G21" s="56" t="s">
        <v>407</v>
      </c>
    </row>
    <row r="22" spans="1:7" ht="49.5" x14ac:dyDescent="0.25">
      <c r="A22" s="54">
        <v>19</v>
      </c>
      <c r="B22" s="15" t="s">
        <v>408</v>
      </c>
      <c r="C22" s="15" t="s">
        <v>312</v>
      </c>
      <c r="D22" s="54" t="s">
        <v>335</v>
      </c>
      <c r="E22" s="54"/>
      <c r="F22" s="14" t="s">
        <v>333</v>
      </c>
      <c r="G22" s="56" t="s">
        <v>409</v>
      </c>
    </row>
    <row r="23" spans="1:7" ht="49.5" x14ac:dyDescent="0.25">
      <c r="A23" s="54">
        <v>20</v>
      </c>
      <c r="B23" s="15" t="s">
        <v>354</v>
      </c>
      <c r="C23" s="15" t="s">
        <v>340</v>
      </c>
      <c r="D23" s="54" t="s">
        <v>335</v>
      </c>
      <c r="E23" s="12"/>
      <c r="F23" s="14" t="s">
        <v>333</v>
      </c>
      <c r="G23" s="15" t="s">
        <v>355</v>
      </c>
    </row>
    <row r="24" spans="1:7" ht="49.5" x14ac:dyDescent="0.25">
      <c r="A24" s="14">
        <v>21</v>
      </c>
      <c r="B24" s="15" t="s">
        <v>331</v>
      </c>
      <c r="C24" s="15" t="s">
        <v>332</v>
      </c>
      <c r="D24" s="15" t="s">
        <v>79</v>
      </c>
      <c r="E24" s="15" t="s">
        <v>321</v>
      </c>
      <c r="F24" s="54" t="s">
        <v>333</v>
      </c>
      <c r="G24" s="15" t="s">
        <v>334</v>
      </c>
    </row>
    <row r="25" spans="1:7" ht="181.5" x14ac:dyDescent="0.25">
      <c r="A25" s="54">
        <v>22</v>
      </c>
      <c r="B25" s="15" t="s">
        <v>356</v>
      </c>
      <c r="C25" s="15" t="s">
        <v>359</v>
      </c>
      <c r="D25" s="54" t="s">
        <v>335</v>
      </c>
      <c r="E25" s="15" t="s">
        <v>321</v>
      </c>
      <c r="F25" s="54" t="s">
        <v>333</v>
      </c>
      <c r="G25" s="18" t="s">
        <v>315</v>
      </c>
    </row>
    <row r="26" spans="1:7" ht="115.5" x14ac:dyDescent="0.25">
      <c r="A26" s="54">
        <v>23</v>
      </c>
      <c r="B26" s="15" t="s">
        <v>357</v>
      </c>
      <c r="C26" s="15" t="s">
        <v>358</v>
      </c>
      <c r="D26" s="54" t="s">
        <v>335</v>
      </c>
      <c r="E26" s="15" t="s">
        <v>321</v>
      </c>
      <c r="F26" s="54" t="s">
        <v>333</v>
      </c>
      <c r="G26" s="18" t="s">
        <v>315</v>
      </c>
    </row>
    <row r="27" spans="1:7" ht="82.5" x14ac:dyDescent="0.25">
      <c r="A27" s="14">
        <v>24</v>
      </c>
      <c r="B27" s="15" t="s">
        <v>360</v>
      </c>
      <c r="C27" s="15" t="s">
        <v>361</v>
      </c>
      <c r="D27" s="54" t="s">
        <v>335</v>
      </c>
      <c r="E27" s="15" t="s">
        <v>362</v>
      </c>
      <c r="F27" s="54" t="s">
        <v>333</v>
      </c>
      <c r="G27" s="18" t="s">
        <v>424</v>
      </c>
    </row>
    <row r="28" spans="1:7" ht="66" x14ac:dyDescent="0.25">
      <c r="A28" s="54">
        <v>25</v>
      </c>
      <c r="B28" s="15" t="s">
        <v>363</v>
      </c>
      <c r="C28" s="15" t="s">
        <v>364</v>
      </c>
      <c r="D28" s="54" t="s">
        <v>335</v>
      </c>
      <c r="E28" s="15" t="s">
        <v>321</v>
      </c>
      <c r="F28" s="54" t="s">
        <v>333</v>
      </c>
      <c r="G28" s="18" t="s">
        <v>315</v>
      </c>
    </row>
    <row r="29" spans="1:7" ht="66" x14ac:dyDescent="0.25">
      <c r="A29" s="54">
        <v>26</v>
      </c>
      <c r="B29" s="15" t="s">
        <v>365</v>
      </c>
      <c r="C29" s="15" t="s">
        <v>366</v>
      </c>
      <c r="D29" s="54" t="s">
        <v>313</v>
      </c>
      <c r="E29" s="12"/>
      <c r="F29" s="14" t="s">
        <v>333</v>
      </c>
      <c r="G29" s="15" t="s">
        <v>425</v>
      </c>
    </row>
    <row r="30" spans="1:7" ht="99" x14ac:dyDescent="0.25">
      <c r="A30" s="14">
        <v>27</v>
      </c>
      <c r="B30" s="15" t="s">
        <v>367</v>
      </c>
      <c r="C30" s="15" t="s">
        <v>368</v>
      </c>
      <c r="D30" s="54" t="s">
        <v>276</v>
      </c>
      <c r="E30" s="15" t="s">
        <v>321</v>
      </c>
      <c r="F30" s="14" t="s">
        <v>333</v>
      </c>
      <c r="G30" s="18" t="s">
        <v>375</v>
      </c>
    </row>
    <row r="31" spans="1:7" ht="66" x14ac:dyDescent="0.25">
      <c r="A31" s="54">
        <v>28</v>
      </c>
      <c r="B31" s="15" t="s">
        <v>369</v>
      </c>
      <c r="C31" s="15" t="s">
        <v>368</v>
      </c>
      <c r="D31" s="54" t="s">
        <v>276</v>
      </c>
      <c r="E31" s="15" t="s">
        <v>321</v>
      </c>
      <c r="F31" s="14" t="s">
        <v>333</v>
      </c>
      <c r="G31" s="57" t="s">
        <v>427</v>
      </c>
    </row>
    <row r="32" spans="1:7" ht="49.5" x14ac:dyDescent="0.25">
      <c r="A32" s="54">
        <v>29</v>
      </c>
      <c r="B32" s="15" t="s">
        <v>370</v>
      </c>
      <c r="C32" s="12"/>
      <c r="D32" s="54" t="s">
        <v>276</v>
      </c>
      <c r="E32" s="12"/>
      <c r="F32" s="14" t="s">
        <v>333</v>
      </c>
      <c r="G32" s="57" t="s">
        <v>371</v>
      </c>
    </row>
    <row r="33" spans="1:7" ht="102" customHeight="1" x14ac:dyDescent="0.25">
      <c r="A33" s="14">
        <v>30</v>
      </c>
      <c r="B33" s="15" t="s">
        <v>372</v>
      </c>
      <c r="C33" s="15" t="s">
        <v>373</v>
      </c>
      <c r="D33" s="54" t="s">
        <v>98</v>
      </c>
      <c r="E33" s="15" t="s">
        <v>321</v>
      </c>
      <c r="F33" s="15" t="s">
        <v>374</v>
      </c>
      <c r="G33" s="15" t="s">
        <v>376</v>
      </c>
    </row>
    <row r="34" spans="1:7" ht="132" x14ac:dyDescent="0.25">
      <c r="A34" s="54">
        <v>31</v>
      </c>
      <c r="B34" s="15" t="s">
        <v>377</v>
      </c>
      <c r="C34" s="15" t="s">
        <v>378</v>
      </c>
      <c r="D34" s="54" t="s">
        <v>276</v>
      </c>
      <c r="E34" s="12"/>
      <c r="F34" s="15" t="s">
        <v>374</v>
      </c>
      <c r="G34" s="15" t="s">
        <v>375</v>
      </c>
    </row>
    <row r="35" spans="1:7" ht="148.5" x14ac:dyDescent="0.25">
      <c r="A35" s="54">
        <v>32</v>
      </c>
      <c r="B35" s="15" t="s">
        <v>379</v>
      </c>
      <c r="C35" s="15" t="s">
        <v>378</v>
      </c>
      <c r="D35" s="54" t="s">
        <v>380</v>
      </c>
      <c r="E35" s="12"/>
      <c r="F35" s="15" t="s">
        <v>381</v>
      </c>
      <c r="G35" s="15" t="s">
        <v>375</v>
      </c>
    </row>
    <row r="36" spans="1:7" ht="66" x14ac:dyDescent="0.25">
      <c r="A36" s="14">
        <v>33</v>
      </c>
      <c r="B36" s="15" t="s">
        <v>382</v>
      </c>
      <c r="C36" s="15" t="s">
        <v>383</v>
      </c>
      <c r="D36" s="54" t="s">
        <v>321</v>
      </c>
      <c r="E36" s="12"/>
      <c r="F36" s="12"/>
      <c r="G36" s="15" t="s">
        <v>384</v>
      </c>
    </row>
    <row r="37" spans="1:7" ht="82.5" x14ac:dyDescent="0.25">
      <c r="A37" s="54">
        <v>34</v>
      </c>
      <c r="B37" s="15" t="s">
        <v>385</v>
      </c>
      <c r="C37" s="15" t="s">
        <v>386</v>
      </c>
      <c r="D37" s="54" t="s">
        <v>276</v>
      </c>
      <c r="E37" s="54" t="s">
        <v>380</v>
      </c>
      <c r="F37" s="15" t="s">
        <v>333</v>
      </c>
      <c r="G37" s="18" t="s">
        <v>330</v>
      </c>
    </row>
    <row r="38" spans="1:7" ht="99" x14ac:dyDescent="0.25">
      <c r="A38" s="54">
        <v>35</v>
      </c>
      <c r="B38" s="15" t="s">
        <v>387</v>
      </c>
      <c r="C38" s="15" t="s">
        <v>388</v>
      </c>
      <c r="D38" s="54" t="s">
        <v>276</v>
      </c>
      <c r="E38" s="12"/>
      <c r="F38" s="15" t="s">
        <v>333</v>
      </c>
      <c r="G38" s="18" t="s">
        <v>330</v>
      </c>
    </row>
    <row r="39" spans="1:7" ht="66" x14ac:dyDescent="0.25">
      <c r="A39" s="14">
        <v>36</v>
      </c>
      <c r="B39" s="15" t="s">
        <v>389</v>
      </c>
      <c r="C39" s="15" t="s">
        <v>312</v>
      </c>
      <c r="D39" s="54" t="s">
        <v>321</v>
      </c>
      <c r="E39" s="12"/>
      <c r="F39" s="15" t="s">
        <v>333</v>
      </c>
      <c r="G39" s="57" t="s">
        <v>426</v>
      </c>
    </row>
    <row r="40" spans="1:7" ht="49.5" x14ac:dyDescent="0.25">
      <c r="A40" s="54">
        <v>37</v>
      </c>
      <c r="B40" s="15" t="s">
        <v>390</v>
      </c>
      <c r="C40" s="15" t="s">
        <v>312</v>
      </c>
      <c r="D40" s="54" t="s">
        <v>391</v>
      </c>
      <c r="E40" s="12"/>
      <c r="F40" s="15" t="s">
        <v>392</v>
      </c>
      <c r="G40" s="57" t="s">
        <v>393</v>
      </c>
    </row>
    <row r="41" spans="1:7" ht="66" x14ac:dyDescent="0.25">
      <c r="A41" s="54">
        <v>38</v>
      </c>
      <c r="B41" s="15" t="s">
        <v>394</v>
      </c>
      <c r="C41" s="15" t="s">
        <v>395</v>
      </c>
      <c r="D41" s="54" t="s">
        <v>321</v>
      </c>
      <c r="E41" s="12"/>
      <c r="F41" s="54" t="s">
        <v>333</v>
      </c>
      <c r="G41" s="57" t="s">
        <v>396</v>
      </c>
    </row>
    <row r="42" spans="1:7" ht="165" x14ac:dyDescent="0.25">
      <c r="A42" s="14">
        <v>39</v>
      </c>
      <c r="B42" s="15" t="s">
        <v>397</v>
      </c>
      <c r="C42" s="15" t="s">
        <v>398</v>
      </c>
      <c r="D42" s="14" t="s">
        <v>79</v>
      </c>
      <c r="E42" s="54" t="s">
        <v>321</v>
      </c>
      <c r="F42" s="54" t="s">
        <v>333</v>
      </c>
      <c r="G42" s="57" t="s">
        <v>399</v>
      </c>
    </row>
    <row r="43" spans="1:7" ht="99" x14ac:dyDescent="0.25">
      <c r="A43" s="54">
        <v>40</v>
      </c>
      <c r="B43" s="15" t="s">
        <v>400</v>
      </c>
      <c r="C43" s="15" t="s">
        <v>398</v>
      </c>
      <c r="D43" s="54" t="s">
        <v>276</v>
      </c>
      <c r="E43" s="12"/>
      <c r="F43" s="54" t="s">
        <v>401</v>
      </c>
      <c r="G43" s="18" t="s">
        <v>375</v>
      </c>
    </row>
    <row r="44" spans="1:7" ht="165" x14ac:dyDescent="0.25">
      <c r="A44" s="54">
        <v>41</v>
      </c>
      <c r="B44" s="15" t="s">
        <v>421</v>
      </c>
      <c r="C44" s="15" t="s">
        <v>423</v>
      </c>
      <c r="D44" s="54" t="s">
        <v>335</v>
      </c>
      <c r="E44" s="12"/>
      <c r="F44" s="54" t="s">
        <v>422</v>
      </c>
      <c r="G44" s="15" t="s">
        <v>402</v>
      </c>
    </row>
    <row r="45" spans="1:7" ht="66" x14ac:dyDescent="0.25">
      <c r="A45" s="14">
        <v>42</v>
      </c>
      <c r="B45" s="15" t="s">
        <v>403</v>
      </c>
      <c r="C45" s="15" t="s">
        <v>404</v>
      </c>
      <c r="D45" s="54" t="s">
        <v>321</v>
      </c>
      <c r="E45" s="12"/>
      <c r="F45" s="54" t="s">
        <v>405</v>
      </c>
      <c r="G45" s="15" t="s">
        <v>406</v>
      </c>
    </row>
    <row r="50" spans="4:4" x14ac:dyDescent="0.25">
      <c r="D50" s="58"/>
    </row>
  </sheetData>
  <mergeCells count="1">
    <mergeCell ref="A1:G1"/>
  </mergeCells>
  <printOptions horizontalCentered="1"/>
  <pageMargins left="0.2" right="0.2" top="0.25" bottom="0.2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7"/>
  <sheetViews>
    <sheetView tabSelected="1" workbookViewId="0">
      <selection activeCell="N44" sqref="N44"/>
    </sheetView>
  </sheetViews>
  <sheetFormatPr defaultColWidth="8.75" defaultRowHeight="16.5" x14ac:dyDescent="0.25"/>
  <cols>
    <col min="1" max="1" width="5.75" style="1" customWidth="1"/>
    <col min="2" max="2" width="22.125" style="1" customWidth="1"/>
    <col min="3" max="3" width="22.875" style="1" customWidth="1"/>
    <col min="4" max="4" width="19.875" style="1" customWidth="1"/>
    <col min="5" max="5" width="17.375" style="1" customWidth="1"/>
    <col min="6" max="6" width="23.25" style="1" customWidth="1"/>
    <col min="7" max="7" width="26.625" style="1" customWidth="1"/>
    <col min="8" max="8" width="11.375" style="1" hidden="1" customWidth="1"/>
    <col min="9" max="16384" width="8.75" style="1"/>
  </cols>
  <sheetData>
    <row r="1" spans="1:8" ht="63.75" customHeight="1" x14ac:dyDescent="0.3">
      <c r="A1" s="59" t="s">
        <v>430</v>
      </c>
      <c r="B1" s="60"/>
      <c r="C1" s="60"/>
      <c r="D1" s="60"/>
      <c r="E1" s="60"/>
      <c r="F1" s="60"/>
      <c r="G1" s="60"/>
    </row>
    <row r="3" spans="1:8" ht="49.5" x14ac:dyDescent="0.25">
      <c r="A3" s="3" t="s">
        <v>0</v>
      </c>
      <c r="B3" s="4" t="s">
        <v>213</v>
      </c>
      <c r="C3" s="4" t="s">
        <v>214</v>
      </c>
      <c r="D3" s="2" t="s">
        <v>215</v>
      </c>
      <c r="E3" s="4" t="s">
        <v>216</v>
      </c>
      <c r="F3" s="4" t="s">
        <v>1</v>
      </c>
      <c r="G3" s="3" t="s">
        <v>3</v>
      </c>
      <c r="H3" s="1" t="s">
        <v>8</v>
      </c>
    </row>
    <row r="4" spans="1:8" x14ac:dyDescent="0.25">
      <c r="A4" s="13">
        <v>1</v>
      </c>
      <c r="B4" s="5" t="s">
        <v>4</v>
      </c>
      <c r="C4" s="6">
        <v>45150</v>
      </c>
      <c r="D4" s="7" t="s">
        <v>5</v>
      </c>
      <c r="E4" s="5" t="s">
        <v>6</v>
      </c>
      <c r="F4" s="5" t="s">
        <v>7</v>
      </c>
      <c r="G4" s="5" t="s">
        <v>76</v>
      </c>
      <c r="H4" s="1" t="s">
        <v>9</v>
      </c>
    </row>
    <row r="5" spans="1:8" x14ac:dyDescent="0.25">
      <c r="A5" s="13">
        <v>2</v>
      </c>
      <c r="B5" s="5" t="s">
        <v>11</v>
      </c>
      <c r="C5" s="7" t="s">
        <v>12</v>
      </c>
      <c r="D5" s="7" t="s">
        <v>10</v>
      </c>
      <c r="E5" s="5" t="s">
        <v>13</v>
      </c>
      <c r="F5" s="5" t="s">
        <v>7</v>
      </c>
      <c r="G5" s="5"/>
      <c r="H5" s="1" t="s">
        <v>14</v>
      </c>
    </row>
    <row r="6" spans="1:8" x14ac:dyDescent="0.25">
      <c r="A6" s="13">
        <v>3</v>
      </c>
      <c r="B6" s="5" t="s">
        <v>15</v>
      </c>
      <c r="C6" s="7" t="s">
        <v>12</v>
      </c>
      <c r="D6" s="7" t="s">
        <v>16</v>
      </c>
      <c r="E6" s="5" t="s">
        <v>17</v>
      </c>
      <c r="F6" s="5" t="s">
        <v>18</v>
      </c>
      <c r="G6" s="5" t="s">
        <v>72</v>
      </c>
      <c r="H6" s="1" t="s">
        <v>19</v>
      </c>
    </row>
    <row r="7" spans="1:8" x14ac:dyDescent="0.25">
      <c r="A7" s="13">
        <v>4</v>
      </c>
      <c r="B7" s="5" t="s">
        <v>20</v>
      </c>
      <c r="C7" s="7" t="s">
        <v>21</v>
      </c>
      <c r="D7" s="7" t="s">
        <v>22</v>
      </c>
      <c r="E7" s="5" t="s">
        <v>23</v>
      </c>
      <c r="F7" s="5" t="s">
        <v>18</v>
      </c>
      <c r="G7" s="8"/>
      <c r="H7" s="1" t="s">
        <v>24</v>
      </c>
    </row>
    <row r="8" spans="1:8" x14ac:dyDescent="0.25">
      <c r="A8" s="13">
        <v>5</v>
      </c>
      <c r="B8" s="5" t="s">
        <v>25</v>
      </c>
      <c r="C8" s="7" t="s">
        <v>26</v>
      </c>
      <c r="D8" s="7" t="s">
        <v>27</v>
      </c>
      <c r="E8" s="5" t="s">
        <v>28</v>
      </c>
      <c r="F8" s="5" t="s">
        <v>29</v>
      </c>
      <c r="G8" s="5" t="s">
        <v>76</v>
      </c>
      <c r="H8" s="1" t="s">
        <v>24</v>
      </c>
    </row>
    <row r="9" spans="1:8" x14ac:dyDescent="0.25">
      <c r="A9" s="13">
        <v>6</v>
      </c>
      <c r="B9" s="5" t="s">
        <v>30</v>
      </c>
      <c r="C9" s="6">
        <v>44938</v>
      </c>
      <c r="D9" s="7" t="s">
        <v>31</v>
      </c>
      <c r="E9" s="5" t="s">
        <v>28</v>
      </c>
      <c r="F9" s="5" t="s">
        <v>29</v>
      </c>
      <c r="G9" s="5" t="s">
        <v>72</v>
      </c>
      <c r="H9" s="1" t="s">
        <v>24</v>
      </c>
    </row>
    <row r="10" spans="1:8" x14ac:dyDescent="0.25">
      <c r="A10" s="13">
        <v>7</v>
      </c>
      <c r="B10" s="5" t="s">
        <v>32</v>
      </c>
      <c r="C10" s="6">
        <v>45242</v>
      </c>
      <c r="D10" s="7" t="s">
        <v>33</v>
      </c>
      <c r="E10" s="5" t="s">
        <v>28</v>
      </c>
      <c r="F10" s="5" t="s">
        <v>29</v>
      </c>
      <c r="G10" s="5" t="s">
        <v>76</v>
      </c>
      <c r="H10" s="1" t="s">
        <v>24</v>
      </c>
    </row>
    <row r="11" spans="1:8" x14ac:dyDescent="0.25">
      <c r="A11" s="13">
        <v>8</v>
      </c>
      <c r="B11" s="5" t="s">
        <v>34</v>
      </c>
      <c r="C11" s="7" t="s">
        <v>21</v>
      </c>
      <c r="D11" s="7" t="s">
        <v>35</v>
      </c>
      <c r="E11" s="5" t="s">
        <v>28</v>
      </c>
      <c r="F11" s="5" t="s">
        <v>29</v>
      </c>
      <c r="G11" s="5"/>
      <c r="H11" s="1" t="s">
        <v>24</v>
      </c>
    </row>
    <row r="12" spans="1:8" x14ac:dyDescent="0.25">
      <c r="A12" s="13">
        <v>9</v>
      </c>
      <c r="B12" s="5" t="s">
        <v>36</v>
      </c>
      <c r="C12" s="7" t="s">
        <v>37</v>
      </c>
      <c r="D12" s="7" t="s">
        <v>38</v>
      </c>
      <c r="E12" s="5" t="s">
        <v>28</v>
      </c>
      <c r="F12" s="5" t="s">
        <v>29</v>
      </c>
      <c r="G12" s="5" t="s">
        <v>43</v>
      </c>
      <c r="H12" s="1" t="s">
        <v>24</v>
      </c>
    </row>
    <row r="13" spans="1:8" x14ac:dyDescent="0.25">
      <c r="A13" s="13">
        <v>10</v>
      </c>
      <c r="B13" s="5" t="s">
        <v>30</v>
      </c>
      <c r="C13" s="6">
        <v>44938</v>
      </c>
      <c r="D13" s="7" t="s">
        <v>39</v>
      </c>
      <c r="E13" s="9">
        <v>45505</v>
      </c>
      <c r="F13" s="5" t="s">
        <v>29</v>
      </c>
      <c r="G13" s="5" t="s">
        <v>76</v>
      </c>
      <c r="H13" s="11">
        <v>45413</v>
      </c>
    </row>
    <row r="14" spans="1:8" x14ac:dyDescent="0.25">
      <c r="A14" s="13">
        <v>11</v>
      </c>
      <c r="B14" s="5" t="s">
        <v>40</v>
      </c>
      <c r="C14" s="6">
        <v>45047</v>
      </c>
      <c r="D14" s="7" t="s">
        <v>41</v>
      </c>
      <c r="E14" s="9">
        <v>45566</v>
      </c>
      <c r="F14" s="5" t="s">
        <v>42</v>
      </c>
      <c r="G14" s="5" t="s">
        <v>43</v>
      </c>
      <c r="H14" s="11">
        <v>45536</v>
      </c>
    </row>
    <row r="15" spans="1:8" x14ac:dyDescent="0.25">
      <c r="A15" s="13">
        <v>12</v>
      </c>
      <c r="B15" s="5" t="s">
        <v>44</v>
      </c>
      <c r="C15" s="6">
        <v>45383</v>
      </c>
      <c r="D15" s="7" t="s">
        <v>45</v>
      </c>
      <c r="E15" s="9">
        <v>45597</v>
      </c>
      <c r="F15" s="5" t="s">
        <v>29</v>
      </c>
      <c r="G15" s="5"/>
      <c r="H15" s="11">
        <v>45536</v>
      </c>
    </row>
    <row r="16" spans="1:8" x14ac:dyDescent="0.25">
      <c r="A16" s="13">
        <v>13</v>
      </c>
      <c r="B16" s="5" t="s">
        <v>46</v>
      </c>
      <c r="C16" s="6">
        <v>45505</v>
      </c>
      <c r="D16" s="7" t="s">
        <v>47</v>
      </c>
      <c r="E16" s="9">
        <v>45627</v>
      </c>
      <c r="F16" s="5" t="s">
        <v>48</v>
      </c>
      <c r="G16" s="5"/>
      <c r="H16" s="11">
        <v>45566</v>
      </c>
    </row>
    <row r="17" spans="1:8" x14ac:dyDescent="0.25">
      <c r="A17" s="13">
        <v>14</v>
      </c>
      <c r="B17" s="5" t="s">
        <v>49</v>
      </c>
      <c r="C17" s="7" t="s">
        <v>50</v>
      </c>
      <c r="D17" s="7" t="s">
        <v>51</v>
      </c>
      <c r="E17" s="9">
        <v>45627</v>
      </c>
      <c r="F17" s="5" t="s">
        <v>52</v>
      </c>
      <c r="G17" s="5" t="s">
        <v>53</v>
      </c>
      <c r="H17" s="11">
        <v>45566</v>
      </c>
    </row>
    <row r="18" spans="1:8" x14ac:dyDescent="0.25">
      <c r="A18" s="13">
        <v>15</v>
      </c>
      <c r="B18" s="5" t="s">
        <v>54</v>
      </c>
      <c r="C18" s="6">
        <v>45505</v>
      </c>
      <c r="D18" s="7" t="s">
        <v>55</v>
      </c>
      <c r="E18" s="5" t="s">
        <v>56</v>
      </c>
      <c r="F18" s="5" t="s">
        <v>48</v>
      </c>
      <c r="G18" s="5"/>
      <c r="H18" s="11">
        <v>45627</v>
      </c>
    </row>
    <row r="19" spans="1:8" x14ac:dyDescent="0.25">
      <c r="A19" s="13">
        <v>16</v>
      </c>
      <c r="B19" s="5" t="s">
        <v>57</v>
      </c>
      <c r="C19" s="6">
        <v>45536</v>
      </c>
      <c r="D19" s="7" t="s">
        <v>2</v>
      </c>
      <c r="E19" s="5" t="s">
        <v>58</v>
      </c>
      <c r="F19" s="5" t="s">
        <v>59</v>
      </c>
      <c r="G19" s="5" t="s">
        <v>43</v>
      </c>
      <c r="H19" s="1" t="s">
        <v>56</v>
      </c>
    </row>
    <row r="20" spans="1:8" x14ac:dyDescent="0.25">
      <c r="A20" s="13">
        <v>17</v>
      </c>
      <c r="B20" s="5" t="s">
        <v>60</v>
      </c>
      <c r="C20" s="7" t="s">
        <v>56</v>
      </c>
      <c r="D20" s="7" t="s">
        <v>61</v>
      </c>
      <c r="E20" s="5" t="s">
        <v>62</v>
      </c>
      <c r="F20" s="5" t="s">
        <v>29</v>
      </c>
      <c r="G20" s="5"/>
      <c r="H20" s="1" t="s">
        <v>63</v>
      </c>
    </row>
    <row r="21" spans="1:8" x14ac:dyDescent="0.25">
      <c r="A21" s="13">
        <v>18</v>
      </c>
      <c r="B21" s="5" t="s">
        <v>64</v>
      </c>
      <c r="C21" s="9" t="s">
        <v>65</v>
      </c>
      <c r="D21" s="7" t="s">
        <v>66</v>
      </c>
      <c r="E21" s="10" t="s">
        <v>67</v>
      </c>
      <c r="F21" s="5" t="s">
        <v>42</v>
      </c>
      <c r="G21" s="5"/>
      <c r="H21" s="1" t="s">
        <v>63</v>
      </c>
    </row>
    <row r="22" spans="1:8" x14ac:dyDescent="0.25">
      <c r="A22" s="13">
        <v>19</v>
      </c>
      <c r="B22" s="5" t="s">
        <v>68</v>
      </c>
      <c r="C22" s="9" t="s">
        <v>65</v>
      </c>
      <c r="D22" s="5" t="s">
        <v>69</v>
      </c>
      <c r="E22" s="10" t="s">
        <v>67</v>
      </c>
      <c r="F22" s="5" t="s">
        <v>29</v>
      </c>
      <c r="G22" s="5"/>
      <c r="H22" s="1" t="s">
        <v>58</v>
      </c>
    </row>
    <row r="23" spans="1:8" x14ac:dyDescent="0.25">
      <c r="A23" s="13">
        <v>20</v>
      </c>
      <c r="B23" s="5" t="s">
        <v>70</v>
      </c>
      <c r="C23" s="9" t="s">
        <v>58</v>
      </c>
      <c r="D23" s="7" t="s">
        <v>86</v>
      </c>
      <c r="E23" s="10" t="s">
        <v>87</v>
      </c>
      <c r="F23" s="5" t="s">
        <v>18</v>
      </c>
      <c r="G23" s="5"/>
    </row>
    <row r="24" spans="1:8" x14ac:dyDescent="0.25">
      <c r="A24" s="13">
        <v>21</v>
      </c>
      <c r="B24" s="5" t="s">
        <v>71</v>
      </c>
      <c r="C24" s="9" t="s">
        <v>28</v>
      </c>
      <c r="D24" s="7" t="s">
        <v>81</v>
      </c>
      <c r="E24" s="10" t="s">
        <v>82</v>
      </c>
      <c r="F24" s="5" t="s">
        <v>79</v>
      </c>
      <c r="G24" s="5" t="s">
        <v>72</v>
      </c>
    </row>
    <row r="25" spans="1:8" x14ac:dyDescent="0.25">
      <c r="A25" s="13">
        <v>22</v>
      </c>
      <c r="B25" s="5" t="s">
        <v>73</v>
      </c>
      <c r="C25" s="9" t="s">
        <v>28</v>
      </c>
      <c r="D25" s="7" t="s">
        <v>80</v>
      </c>
      <c r="E25" s="10" t="s">
        <v>78</v>
      </c>
      <c r="F25" s="5" t="s">
        <v>79</v>
      </c>
      <c r="G25" s="5" t="s">
        <v>72</v>
      </c>
    </row>
    <row r="26" spans="1:8" x14ac:dyDescent="0.25">
      <c r="A26" s="13">
        <v>23</v>
      </c>
      <c r="B26" s="5" t="s">
        <v>74</v>
      </c>
      <c r="C26" s="5" t="s">
        <v>28</v>
      </c>
      <c r="D26" s="7" t="s">
        <v>77</v>
      </c>
      <c r="E26" s="10" t="s">
        <v>78</v>
      </c>
      <c r="F26" s="5" t="s">
        <v>79</v>
      </c>
      <c r="G26" s="5" t="s">
        <v>72</v>
      </c>
    </row>
    <row r="27" spans="1:8" x14ac:dyDescent="0.25">
      <c r="A27" s="13">
        <v>24</v>
      </c>
      <c r="B27" s="5" t="s">
        <v>83</v>
      </c>
      <c r="C27" s="5" t="s">
        <v>58</v>
      </c>
      <c r="D27" s="7" t="s">
        <v>84</v>
      </c>
      <c r="E27" s="10" t="s">
        <v>82</v>
      </c>
      <c r="F27" s="5" t="s">
        <v>7</v>
      </c>
      <c r="G27" s="5" t="s">
        <v>85</v>
      </c>
    </row>
    <row r="28" spans="1:8" x14ac:dyDescent="0.25">
      <c r="A28" s="13">
        <v>25</v>
      </c>
      <c r="B28" s="5" t="s">
        <v>109</v>
      </c>
      <c r="C28" s="9" t="s">
        <v>110</v>
      </c>
      <c r="D28" s="7" t="s">
        <v>111</v>
      </c>
      <c r="E28" s="10" t="s">
        <v>112</v>
      </c>
      <c r="F28" s="5" t="s">
        <v>113</v>
      </c>
      <c r="G28" s="5" t="s">
        <v>76</v>
      </c>
    </row>
    <row r="29" spans="1:8" x14ac:dyDescent="0.25">
      <c r="A29" s="13">
        <v>26</v>
      </c>
      <c r="B29" s="12" t="s">
        <v>88</v>
      </c>
      <c r="C29" s="9">
        <v>45414</v>
      </c>
      <c r="D29" s="12" t="s">
        <v>89</v>
      </c>
      <c r="E29" s="12" t="s">
        <v>90</v>
      </c>
      <c r="F29" s="12" t="s">
        <v>29</v>
      </c>
      <c r="G29" s="12"/>
    </row>
    <row r="30" spans="1:8" x14ac:dyDescent="0.25">
      <c r="A30" s="13">
        <v>27</v>
      </c>
      <c r="B30" s="12" t="s">
        <v>91</v>
      </c>
      <c r="C30" s="9">
        <v>45445</v>
      </c>
      <c r="D30" s="12" t="s">
        <v>92</v>
      </c>
      <c r="E30" s="12" t="s">
        <v>93</v>
      </c>
      <c r="F30" s="12" t="s">
        <v>7</v>
      </c>
      <c r="G30" s="12" t="s">
        <v>76</v>
      </c>
    </row>
    <row r="31" spans="1:8" x14ac:dyDescent="0.25">
      <c r="A31" s="13">
        <v>28</v>
      </c>
      <c r="B31" s="12" t="s">
        <v>94</v>
      </c>
      <c r="C31" s="12" t="s">
        <v>97</v>
      </c>
      <c r="D31" s="12" t="s">
        <v>96</v>
      </c>
      <c r="E31" s="12" t="s">
        <v>95</v>
      </c>
      <c r="F31" s="12" t="s">
        <v>98</v>
      </c>
      <c r="G31" s="12" t="s">
        <v>72</v>
      </c>
    </row>
    <row r="32" spans="1:8" x14ac:dyDescent="0.25">
      <c r="A32" s="13">
        <v>29</v>
      </c>
      <c r="B32" s="12" t="s">
        <v>99</v>
      </c>
      <c r="C32" s="12" t="s">
        <v>93</v>
      </c>
      <c r="D32" s="12" t="s">
        <v>100</v>
      </c>
      <c r="E32" s="9">
        <v>45415</v>
      </c>
      <c r="F32" s="12" t="s">
        <v>101</v>
      </c>
      <c r="G32" s="12"/>
    </row>
    <row r="33" spans="1:7" x14ac:dyDescent="0.25">
      <c r="A33" s="13">
        <v>30</v>
      </c>
      <c r="B33" s="12" t="s">
        <v>102</v>
      </c>
      <c r="C33" s="12" t="s">
        <v>103</v>
      </c>
      <c r="D33" s="12" t="s">
        <v>104</v>
      </c>
      <c r="E33" s="9">
        <v>45476</v>
      </c>
      <c r="F33" s="12" t="s">
        <v>105</v>
      </c>
      <c r="G33" s="12"/>
    </row>
    <row r="34" spans="1:7" x14ac:dyDescent="0.25">
      <c r="A34" s="13">
        <v>31</v>
      </c>
      <c r="B34" s="12" t="s">
        <v>106</v>
      </c>
      <c r="C34" s="12" t="s">
        <v>107</v>
      </c>
      <c r="D34" s="12" t="s">
        <v>108</v>
      </c>
      <c r="E34" s="9">
        <v>45476</v>
      </c>
      <c r="F34" s="12" t="s">
        <v>18</v>
      </c>
      <c r="G34" s="12"/>
    </row>
    <row r="35" spans="1:7" x14ac:dyDescent="0.25">
      <c r="A35" s="13">
        <v>32</v>
      </c>
      <c r="B35" s="12" t="s">
        <v>114</v>
      </c>
      <c r="C35" s="12" t="s">
        <v>56</v>
      </c>
      <c r="D35" s="12" t="s">
        <v>115</v>
      </c>
      <c r="E35" s="9">
        <v>45629</v>
      </c>
      <c r="F35" s="12" t="s">
        <v>113</v>
      </c>
      <c r="G35" s="12" t="s">
        <v>76</v>
      </c>
    </row>
    <row r="36" spans="1:7" x14ac:dyDescent="0.25">
      <c r="A36" s="13">
        <v>33</v>
      </c>
      <c r="B36" s="12" t="s">
        <v>116</v>
      </c>
      <c r="C36" s="9">
        <v>45415</v>
      </c>
      <c r="D36" s="12" t="s">
        <v>117</v>
      </c>
      <c r="E36" s="9">
        <v>45629</v>
      </c>
      <c r="F36" s="12" t="s">
        <v>118</v>
      </c>
      <c r="G36" s="12"/>
    </row>
    <row r="37" spans="1:7" x14ac:dyDescent="0.25">
      <c r="A37" s="13">
        <v>34</v>
      </c>
      <c r="B37" s="12" t="s">
        <v>119</v>
      </c>
      <c r="C37" s="9">
        <v>45566</v>
      </c>
      <c r="D37" s="12" t="s">
        <v>120</v>
      </c>
      <c r="E37" s="9">
        <v>45629</v>
      </c>
      <c r="F37" s="12" t="s">
        <v>113</v>
      </c>
      <c r="G37" s="12" t="s">
        <v>76</v>
      </c>
    </row>
    <row r="38" spans="1:7" x14ac:dyDescent="0.25">
      <c r="A38" s="13">
        <v>35</v>
      </c>
      <c r="B38" s="12" t="s">
        <v>75</v>
      </c>
      <c r="C38" s="9">
        <v>45566</v>
      </c>
      <c r="D38" s="12" t="s">
        <v>121</v>
      </c>
      <c r="E38" s="12" t="s">
        <v>122</v>
      </c>
      <c r="F38" s="12" t="s">
        <v>113</v>
      </c>
      <c r="G38" s="12" t="s">
        <v>76</v>
      </c>
    </row>
    <row r="39" spans="1:7" x14ac:dyDescent="0.25">
      <c r="A39" s="13">
        <v>36</v>
      </c>
      <c r="B39" s="12" t="s">
        <v>123</v>
      </c>
      <c r="C39" s="9">
        <v>45415</v>
      </c>
      <c r="D39" s="12" t="s">
        <v>124</v>
      </c>
      <c r="E39" s="12" t="s">
        <v>122</v>
      </c>
      <c r="F39" s="12" t="s">
        <v>59</v>
      </c>
      <c r="G39" s="12"/>
    </row>
    <row r="40" spans="1:7" x14ac:dyDescent="0.25">
      <c r="A40" s="13">
        <v>37</v>
      </c>
      <c r="B40" s="12" t="s">
        <v>125</v>
      </c>
      <c r="C40" s="12" t="s">
        <v>126</v>
      </c>
      <c r="D40" s="12" t="s">
        <v>127</v>
      </c>
      <c r="E40" s="12" t="s">
        <v>122</v>
      </c>
      <c r="F40" s="12" t="s">
        <v>113</v>
      </c>
      <c r="G40" s="12" t="s">
        <v>76</v>
      </c>
    </row>
    <row r="41" spans="1:7" x14ac:dyDescent="0.25">
      <c r="A41" s="13">
        <v>38</v>
      </c>
      <c r="B41" s="12" t="s">
        <v>128</v>
      </c>
      <c r="C41" s="9">
        <v>45629</v>
      </c>
      <c r="D41" s="12" t="s">
        <v>129</v>
      </c>
      <c r="E41" s="12" t="s">
        <v>130</v>
      </c>
      <c r="F41" s="12" t="s">
        <v>79</v>
      </c>
      <c r="G41" s="12"/>
    </row>
    <row r="42" spans="1:7" x14ac:dyDescent="0.25">
      <c r="A42" s="13">
        <v>39</v>
      </c>
      <c r="B42" s="12" t="s">
        <v>131</v>
      </c>
      <c r="C42" s="9">
        <v>45629</v>
      </c>
      <c r="D42" s="12" t="s">
        <v>132</v>
      </c>
      <c r="E42" s="12" t="s">
        <v>133</v>
      </c>
      <c r="F42" s="12" t="s">
        <v>48</v>
      </c>
      <c r="G42" s="12"/>
    </row>
    <row r="43" spans="1:7" x14ac:dyDescent="0.25">
      <c r="A43" s="13">
        <v>40</v>
      </c>
      <c r="B43" s="12" t="s">
        <v>134</v>
      </c>
      <c r="C43" s="12" t="s">
        <v>135</v>
      </c>
      <c r="D43" s="12" t="s">
        <v>136</v>
      </c>
      <c r="E43" s="12" t="s">
        <v>137</v>
      </c>
      <c r="F43" s="12" t="s">
        <v>101</v>
      </c>
      <c r="G43" s="12"/>
    </row>
    <row r="44" spans="1:7" x14ac:dyDescent="0.25">
      <c r="A44" s="13">
        <v>41</v>
      </c>
      <c r="B44" s="12" t="s">
        <v>138</v>
      </c>
      <c r="C44" s="12" t="s">
        <v>139</v>
      </c>
      <c r="D44" s="12" t="s">
        <v>140</v>
      </c>
      <c r="E44" s="12" t="s">
        <v>141</v>
      </c>
      <c r="F44" s="12" t="s">
        <v>7</v>
      </c>
      <c r="G44" s="12" t="s">
        <v>76</v>
      </c>
    </row>
    <row r="45" spans="1:7" x14ac:dyDescent="0.25">
      <c r="A45" s="13">
        <v>42</v>
      </c>
      <c r="B45" s="12" t="s">
        <v>142</v>
      </c>
      <c r="C45" s="12" t="s">
        <v>143</v>
      </c>
      <c r="D45" s="12" t="s">
        <v>144</v>
      </c>
      <c r="E45" s="12" t="s">
        <v>145</v>
      </c>
      <c r="F45" s="12" t="s">
        <v>113</v>
      </c>
      <c r="G45" s="12"/>
    </row>
    <row r="46" spans="1:7" x14ac:dyDescent="0.25">
      <c r="A46" s="13">
        <v>43</v>
      </c>
      <c r="B46" s="12" t="s">
        <v>146</v>
      </c>
      <c r="C46" s="12" t="s">
        <v>147</v>
      </c>
      <c r="D46" s="12" t="s">
        <v>148</v>
      </c>
      <c r="E46" s="9">
        <v>45355</v>
      </c>
      <c r="F46" s="12" t="s">
        <v>59</v>
      </c>
      <c r="G46" s="12"/>
    </row>
    <row r="47" spans="1:7" x14ac:dyDescent="0.25">
      <c r="A47" s="13">
        <v>44</v>
      </c>
      <c r="B47" s="12" t="s">
        <v>149</v>
      </c>
      <c r="C47" s="12" t="s">
        <v>150</v>
      </c>
      <c r="D47" s="12" t="s">
        <v>151</v>
      </c>
      <c r="E47" s="9">
        <v>45416</v>
      </c>
      <c r="F47" s="12" t="s">
        <v>29</v>
      </c>
      <c r="G47" s="12"/>
    </row>
    <row r="48" spans="1:7" x14ac:dyDescent="0.25">
      <c r="A48" s="13">
        <v>45</v>
      </c>
      <c r="B48" s="12" t="s">
        <v>152</v>
      </c>
      <c r="C48" s="12" t="s">
        <v>147</v>
      </c>
      <c r="D48" s="12" t="s">
        <v>153</v>
      </c>
      <c r="E48" s="9">
        <v>45508</v>
      </c>
      <c r="F48" s="12" t="s">
        <v>18</v>
      </c>
      <c r="G48" s="12"/>
    </row>
    <row r="49" spans="1:7" x14ac:dyDescent="0.25">
      <c r="A49" s="13">
        <v>46</v>
      </c>
      <c r="B49" s="12" t="s">
        <v>154</v>
      </c>
      <c r="C49" s="12" t="s">
        <v>147</v>
      </c>
      <c r="D49" s="12" t="s">
        <v>155</v>
      </c>
      <c r="E49" s="9">
        <v>45508</v>
      </c>
      <c r="F49" s="12" t="s">
        <v>7</v>
      </c>
      <c r="G49" s="12"/>
    </row>
    <row r="50" spans="1:7" x14ac:dyDescent="0.25">
      <c r="A50" s="13">
        <v>47</v>
      </c>
      <c r="B50" s="12" t="s">
        <v>156</v>
      </c>
      <c r="C50" s="9">
        <v>45539</v>
      </c>
      <c r="D50" s="12" t="s">
        <v>157</v>
      </c>
      <c r="E50" s="12" t="s">
        <v>158</v>
      </c>
      <c r="F50" s="12" t="s">
        <v>29</v>
      </c>
      <c r="G50" s="12"/>
    </row>
    <row r="51" spans="1:7" x14ac:dyDescent="0.25">
      <c r="A51" s="13">
        <v>48</v>
      </c>
      <c r="B51" s="12" t="s">
        <v>212</v>
      </c>
      <c r="C51" s="9">
        <v>45600</v>
      </c>
      <c r="D51" s="12" t="s">
        <v>159</v>
      </c>
      <c r="E51" s="12" t="s">
        <v>162</v>
      </c>
      <c r="F51" s="12" t="s">
        <v>113</v>
      </c>
      <c r="G51" s="12"/>
    </row>
    <row r="52" spans="1:7" x14ac:dyDescent="0.25">
      <c r="A52" s="13">
        <v>49</v>
      </c>
      <c r="B52" s="12" t="s">
        <v>160</v>
      </c>
      <c r="C52" s="9">
        <v>45539</v>
      </c>
      <c r="D52" s="12" t="s">
        <v>161</v>
      </c>
      <c r="E52" s="12" t="s">
        <v>162</v>
      </c>
      <c r="F52" s="12" t="s">
        <v>163</v>
      </c>
      <c r="G52" s="12"/>
    </row>
    <row r="53" spans="1:7" x14ac:dyDescent="0.25">
      <c r="A53" s="13">
        <v>50</v>
      </c>
      <c r="B53" s="12" t="s">
        <v>164</v>
      </c>
      <c r="C53" s="9">
        <v>45569</v>
      </c>
      <c r="D53" s="12" t="s">
        <v>165</v>
      </c>
      <c r="E53" s="12" t="s">
        <v>162</v>
      </c>
      <c r="F53" s="12" t="s">
        <v>59</v>
      </c>
      <c r="G53" s="12"/>
    </row>
    <row r="54" spans="1:7" x14ac:dyDescent="0.25">
      <c r="A54" s="13">
        <v>51</v>
      </c>
      <c r="B54" s="12" t="s">
        <v>166</v>
      </c>
      <c r="C54" s="12" t="s">
        <v>167</v>
      </c>
      <c r="D54" s="12" t="s">
        <v>168</v>
      </c>
      <c r="E54" s="12" t="s">
        <v>169</v>
      </c>
      <c r="F54" s="12" t="s">
        <v>42</v>
      </c>
      <c r="G54" s="12"/>
    </row>
    <row r="55" spans="1:7" x14ac:dyDescent="0.25">
      <c r="A55" s="13">
        <v>52</v>
      </c>
      <c r="B55" s="12" t="s">
        <v>170</v>
      </c>
      <c r="C55" s="12" t="s">
        <v>169</v>
      </c>
      <c r="D55" s="12" t="s">
        <v>171</v>
      </c>
      <c r="E55" s="12" t="s">
        <v>172</v>
      </c>
      <c r="F55" s="12" t="s">
        <v>48</v>
      </c>
      <c r="G55" s="12"/>
    </row>
    <row r="56" spans="1:7" x14ac:dyDescent="0.25">
      <c r="A56" s="13">
        <v>53</v>
      </c>
      <c r="B56" s="12" t="s">
        <v>173</v>
      </c>
      <c r="C56" s="12" t="s">
        <v>174</v>
      </c>
      <c r="D56" s="12" t="s">
        <v>175</v>
      </c>
      <c r="E56" s="9">
        <v>45387</v>
      </c>
      <c r="F56" s="12" t="s">
        <v>48</v>
      </c>
      <c r="G56" s="12"/>
    </row>
    <row r="57" spans="1:7" x14ac:dyDescent="0.25">
      <c r="A57" s="13">
        <v>54</v>
      </c>
      <c r="B57" s="12" t="s">
        <v>176</v>
      </c>
      <c r="C57" s="12" t="s">
        <v>177</v>
      </c>
      <c r="D57" s="12" t="s">
        <v>178</v>
      </c>
      <c r="E57" s="9">
        <v>45387</v>
      </c>
      <c r="F57" s="12" t="s">
        <v>29</v>
      </c>
      <c r="G57" s="12"/>
    </row>
    <row r="58" spans="1:7" x14ac:dyDescent="0.25">
      <c r="A58" s="13">
        <v>55</v>
      </c>
      <c r="B58" s="12" t="s">
        <v>179</v>
      </c>
      <c r="C58" s="9">
        <v>45570</v>
      </c>
      <c r="D58" s="12" t="s">
        <v>180</v>
      </c>
      <c r="E58" s="12" t="s">
        <v>181</v>
      </c>
      <c r="F58" s="12" t="s">
        <v>113</v>
      </c>
      <c r="G58" s="12" t="s">
        <v>76</v>
      </c>
    </row>
    <row r="59" spans="1:7" x14ac:dyDescent="0.25">
      <c r="A59" s="13">
        <v>56</v>
      </c>
      <c r="B59" s="12" t="s">
        <v>182</v>
      </c>
      <c r="C59" s="12" t="s">
        <v>183</v>
      </c>
      <c r="D59" s="12" t="s">
        <v>184</v>
      </c>
      <c r="E59" s="12" t="s">
        <v>185</v>
      </c>
      <c r="F59" s="12" t="s">
        <v>59</v>
      </c>
      <c r="G59" s="12"/>
    </row>
    <row r="60" spans="1:7" x14ac:dyDescent="0.25">
      <c r="A60" s="13">
        <v>57</v>
      </c>
      <c r="B60" s="12" t="s">
        <v>186</v>
      </c>
      <c r="C60" s="12" t="s">
        <v>187</v>
      </c>
      <c r="D60" s="12" t="s">
        <v>188</v>
      </c>
      <c r="E60" s="9">
        <v>45449</v>
      </c>
      <c r="F60" s="12" t="s">
        <v>7</v>
      </c>
      <c r="G60" s="12"/>
    </row>
    <row r="61" spans="1:7" x14ac:dyDescent="0.25">
      <c r="A61" s="13">
        <v>58</v>
      </c>
      <c r="B61" s="12" t="s">
        <v>189</v>
      </c>
      <c r="C61" s="9">
        <v>45418</v>
      </c>
      <c r="D61" s="12" t="s">
        <v>190</v>
      </c>
      <c r="E61" s="9">
        <v>45602</v>
      </c>
      <c r="F61" s="12" t="s">
        <v>59</v>
      </c>
      <c r="G61" s="12"/>
    </row>
    <row r="62" spans="1:7" x14ac:dyDescent="0.25">
      <c r="A62" s="13">
        <v>59</v>
      </c>
      <c r="B62" s="12" t="s">
        <v>191</v>
      </c>
      <c r="C62" s="9">
        <v>45570</v>
      </c>
      <c r="D62" s="12" t="s">
        <v>192</v>
      </c>
      <c r="E62" s="12" t="s">
        <v>193</v>
      </c>
      <c r="F62" s="12" t="s">
        <v>113</v>
      </c>
      <c r="G62" s="12" t="s">
        <v>76</v>
      </c>
    </row>
    <row r="63" spans="1:7" x14ac:dyDescent="0.25">
      <c r="A63" s="13">
        <v>60</v>
      </c>
      <c r="B63" s="12" t="s">
        <v>194</v>
      </c>
      <c r="C63" s="9">
        <v>45571</v>
      </c>
      <c r="D63" s="12" t="s">
        <v>195</v>
      </c>
      <c r="E63" s="12" t="s">
        <v>196</v>
      </c>
      <c r="F63" s="12" t="s">
        <v>197</v>
      </c>
      <c r="G63" s="12"/>
    </row>
    <row r="64" spans="1:7" x14ac:dyDescent="0.25">
      <c r="A64" s="13">
        <v>61</v>
      </c>
      <c r="B64" s="12" t="s">
        <v>198</v>
      </c>
      <c r="C64" s="9">
        <v>45602</v>
      </c>
      <c r="D64" s="12" t="s">
        <v>199</v>
      </c>
      <c r="E64" s="12" t="s">
        <v>196</v>
      </c>
      <c r="F64" s="12" t="s">
        <v>7</v>
      </c>
      <c r="G64" s="12"/>
    </row>
    <row r="65" spans="1:7" x14ac:dyDescent="0.25">
      <c r="A65" s="13">
        <v>62</v>
      </c>
      <c r="B65" s="12" t="s">
        <v>200</v>
      </c>
      <c r="C65" s="12" t="s">
        <v>201</v>
      </c>
      <c r="D65" s="12" t="s">
        <v>202</v>
      </c>
      <c r="E65" s="12" t="s">
        <v>203</v>
      </c>
      <c r="F65" s="12" t="s">
        <v>118</v>
      </c>
      <c r="G65" s="12"/>
    </row>
    <row r="66" spans="1:7" x14ac:dyDescent="0.25">
      <c r="A66" s="13">
        <v>63</v>
      </c>
      <c r="B66" s="12" t="s">
        <v>204</v>
      </c>
      <c r="C66" s="12" t="s">
        <v>205</v>
      </c>
      <c r="D66" s="12" t="s">
        <v>206</v>
      </c>
      <c r="E66" s="12" t="s">
        <v>207</v>
      </c>
      <c r="F66" s="12" t="s">
        <v>29</v>
      </c>
      <c r="G66" s="12"/>
    </row>
    <row r="67" spans="1:7" x14ac:dyDescent="0.25">
      <c r="A67" s="13">
        <v>64</v>
      </c>
      <c r="B67" s="12" t="s">
        <v>208</v>
      </c>
      <c r="C67" s="12" t="s">
        <v>209</v>
      </c>
      <c r="D67" s="12" t="s">
        <v>210</v>
      </c>
      <c r="E67" s="12" t="s">
        <v>211</v>
      </c>
      <c r="F67" s="12" t="s">
        <v>48</v>
      </c>
      <c r="G67" s="12"/>
    </row>
  </sheetData>
  <mergeCells count="1">
    <mergeCell ref="A1:G1"/>
  </mergeCells>
  <printOptions horizontalCentered="1"/>
  <pageMargins left="0.2" right="0.2" top="0.25" bottom="0.2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workbookViewId="0">
      <selection activeCell="O12" sqref="O12"/>
    </sheetView>
  </sheetViews>
  <sheetFormatPr defaultColWidth="8.75" defaultRowHeight="16.5" x14ac:dyDescent="0.25"/>
  <cols>
    <col min="1" max="1" width="5.375" style="1" customWidth="1"/>
    <col min="2" max="3" width="30" style="1" customWidth="1"/>
    <col min="4" max="4" width="12.75" style="1" customWidth="1"/>
    <col min="5" max="5" width="6.625" style="1" customWidth="1"/>
    <col min="6" max="6" width="7.875" style="1" customWidth="1"/>
    <col min="7" max="7" width="10.875" style="1" customWidth="1"/>
    <col min="8" max="8" width="30.125" style="1" customWidth="1"/>
    <col min="9" max="16384" width="8.75" style="1"/>
  </cols>
  <sheetData>
    <row r="1" spans="1:8" ht="57.75" customHeight="1" x14ac:dyDescent="0.3">
      <c r="A1" s="59" t="s">
        <v>429</v>
      </c>
      <c r="B1" s="60"/>
      <c r="C1" s="60"/>
      <c r="D1" s="60"/>
      <c r="E1" s="60"/>
      <c r="F1" s="60"/>
      <c r="G1" s="60"/>
      <c r="H1" s="60"/>
    </row>
    <row r="3" spans="1:8" ht="35.25" customHeight="1" x14ac:dyDescent="0.25">
      <c r="A3" s="65" t="s">
        <v>0</v>
      </c>
      <c r="B3" s="61" t="s">
        <v>219</v>
      </c>
      <c r="C3" s="65" t="s">
        <v>217</v>
      </c>
      <c r="D3" s="61" t="s">
        <v>218</v>
      </c>
      <c r="E3" s="63" t="s">
        <v>249</v>
      </c>
      <c r="F3" s="64"/>
      <c r="G3" s="61" t="s">
        <v>220</v>
      </c>
      <c r="H3" s="61" t="s">
        <v>3</v>
      </c>
    </row>
    <row r="4" spans="1:8" ht="24.6" customHeight="1" x14ac:dyDescent="0.25">
      <c r="A4" s="66"/>
      <c r="B4" s="62"/>
      <c r="C4" s="66"/>
      <c r="D4" s="62"/>
      <c r="E4" s="19" t="s">
        <v>250</v>
      </c>
      <c r="F4" s="20" t="s">
        <v>251</v>
      </c>
      <c r="G4" s="62"/>
      <c r="H4" s="62"/>
    </row>
    <row r="5" spans="1:8" ht="33" x14ac:dyDescent="0.25">
      <c r="A5" s="14">
        <v>1</v>
      </c>
      <c r="B5" s="15" t="s">
        <v>240</v>
      </c>
      <c r="C5" s="16" t="s">
        <v>237</v>
      </c>
      <c r="D5" s="22">
        <f>SUM(D6:D21)</f>
        <v>91</v>
      </c>
      <c r="E5" s="22">
        <v>91</v>
      </c>
      <c r="F5" s="22">
        <v>0</v>
      </c>
      <c r="G5" s="22">
        <f>SUM(G6:G21)</f>
        <v>18</v>
      </c>
      <c r="H5" s="15" t="s">
        <v>239</v>
      </c>
    </row>
    <row r="6" spans="1:8" x14ac:dyDescent="0.25">
      <c r="A6" s="14"/>
      <c r="B6" s="15"/>
      <c r="C6" s="17" t="s">
        <v>221</v>
      </c>
      <c r="D6" s="23">
        <v>15</v>
      </c>
      <c r="E6" s="23">
        <v>15</v>
      </c>
      <c r="F6" s="23"/>
      <c r="G6" s="21">
        <v>2</v>
      </c>
      <c r="H6" s="12"/>
    </row>
    <row r="7" spans="1:8" x14ac:dyDescent="0.25">
      <c r="A7" s="14"/>
      <c r="B7" s="16"/>
      <c r="C7" s="17" t="s">
        <v>222</v>
      </c>
      <c r="D7" s="23">
        <v>6</v>
      </c>
      <c r="E7" s="23">
        <v>6</v>
      </c>
      <c r="F7" s="23"/>
      <c r="G7" s="21">
        <v>1</v>
      </c>
      <c r="H7" s="12" t="s">
        <v>238</v>
      </c>
    </row>
    <row r="8" spans="1:8" x14ac:dyDescent="0.25">
      <c r="A8" s="14"/>
      <c r="B8" s="16"/>
      <c r="C8" s="17" t="s">
        <v>223</v>
      </c>
      <c r="D8" s="23">
        <v>4</v>
      </c>
      <c r="E8" s="23">
        <v>4</v>
      </c>
      <c r="F8" s="23"/>
      <c r="G8" s="21"/>
      <c r="H8" s="12"/>
    </row>
    <row r="9" spans="1:8" x14ac:dyDescent="0.25">
      <c r="A9" s="14"/>
      <c r="B9" s="16"/>
      <c r="C9" s="17" t="s">
        <v>224</v>
      </c>
      <c r="D9" s="23">
        <v>7</v>
      </c>
      <c r="E9" s="23">
        <v>7</v>
      </c>
      <c r="F9" s="23"/>
      <c r="G9" s="21">
        <v>1</v>
      </c>
      <c r="H9" s="12"/>
    </row>
    <row r="10" spans="1:8" x14ac:dyDescent="0.25">
      <c r="A10" s="14"/>
      <c r="B10" s="16"/>
      <c r="C10" s="17" t="s">
        <v>225</v>
      </c>
      <c r="D10" s="23">
        <v>2</v>
      </c>
      <c r="E10" s="23">
        <v>2</v>
      </c>
      <c r="F10" s="23"/>
      <c r="G10" s="21">
        <v>2</v>
      </c>
      <c r="H10" s="12"/>
    </row>
    <row r="11" spans="1:8" x14ac:dyDescent="0.25">
      <c r="A11" s="14"/>
      <c r="B11" s="16"/>
      <c r="C11" s="17" t="s">
        <v>226</v>
      </c>
      <c r="D11" s="23">
        <v>3</v>
      </c>
      <c r="E11" s="23">
        <v>3</v>
      </c>
      <c r="F11" s="23"/>
      <c r="G11" s="21">
        <v>1</v>
      </c>
      <c r="H11" s="12"/>
    </row>
    <row r="12" spans="1:8" x14ac:dyDescent="0.25">
      <c r="A12" s="14"/>
      <c r="B12" s="16"/>
      <c r="C12" s="17" t="s">
        <v>228</v>
      </c>
      <c r="D12" s="23">
        <v>10</v>
      </c>
      <c r="E12" s="23">
        <v>10</v>
      </c>
      <c r="F12" s="23"/>
      <c r="G12" s="21"/>
      <c r="H12" s="12"/>
    </row>
    <row r="13" spans="1:8" x14ac:dyDescent="0.25">
      <c r="A13" s="14"/>
      <c r="B13" s="16"/>
      <c r="C13" s="17" t="s">
        <v>227</v>
      </c>
      <c r="D13" s="23">
        <v>2</v>
      </c>
      <c r="E13" s="23">
        <v>2</v>
      </c>
      <c r="F13" s="23"/>
      <c r="G13" s="21">
        <v>1</v>
      </c>
      <c r="H13" s="12"/>
    </row>
    <row r="14" spans="1:8" x14ac:dyDescent="0.25">
      <c r="A14" s="14"/>
      <c r="B14" s="16"/>
      <c r="C14" s="17" t="s">
        <v>229</v>
      </c>
      <c r="D14" s="23">
        <v>2</v>
      </c>
      <c r="E14" s="23">
        <v>2</v>
      </c>
      <c r="F14" s="23"/>
      <c r="G14" s="21">
        <v>2</v>
      </c>
      <c r="H14" s="12"/>
    </row>
    <row r="15" spans="1:8" x14ac:dyDescent="0.25">
      <c r="A15" s="14"/>
      <c r="B15" s="16"/>
      <c r="C15" s="17" t="s">
        <v>230</v>
      </c>
      <c r="D15" s="23">
        <v>2</v>
      </c>
      <c r="E15" s="23">
        <v>2</v>
      </c>
      <c r="F15" s="23"/>
      <c r="G15" s="21"/>
      <c r="H15" s="12"/>
    </row>
    <row r="16" spans="1:8" x14ac:dyDescent="0.25">
      <c r="A16" s="14"/>
      <c r="B16" s="16"/>
      <c r="C16" s="17" t="s">
        <v>231</v>
      </c>
      <c r="D16" s="23">
        <v>16</v>
      </c>
      <c r="E16" s="23">
        <v>16</v>
      </c>
      <c r="F16" s="23"/>
      <c r="G16" s="21"/>
      <c r="H16" s="12"/>
    </row>
    <row r="17" spans="1:8" x14ac:dyDescent="0.25">
      <c r="A17" s="14"/>
      <c r="B17" s="16"/>
      <c r="C17" s="17" t="s">
        <v>232</v>
      </c>
      <c r="D17" s="23">
        <v>11</v>
      </c>
      <c r="E17" s="23">
        <v>11</v>
      </c>
      <c r="F17" s="23"/>
      <c r="G17" s="21">
        <v>6</v>
      </c>
      <c r="H17" s="12"/>
    </row>
    <row r="18" spans="1:8" x14ac:dyDescent="0.25">
      <c r="A18" s="14"/>
      <c r="B18" s="16"/>
      <c r="C18" s="17" t="s">
        <v>233</v>
      </c>
      <c r="D18" s="23">
        <v>6</v>
      </c>
      <c r="E18" s="23">
        <v>6</v>
      </c>
      <c r="F18" s="23"/>
      <c r="G18" s="21"/>
      <c r="H18" s="12"/>
    </row>
    <row r="19" spans="1:8" x14ac:dyDescent="0.25">
      <c r="A19" s="14"/>
      <c r="B19" s="16"/>
      <c r="C19" s="17" t="s">
        <v>234</v>
      </c>
      <c r="D19" s="23">
        <v>2</v>
      </c>
      <c r="E19" s="23">
        <v>2</v>
      </c>
      <c r="F19" s="23"/>
      <c r="G19" s="21">
        <v>2</v>
      </c>
      <c r="H19" s="12"/>
    </row>
    <row r="20" spans="1:8" x14ac:dyDescent="0.25">
      <c r="A20" s="14"/>
      <c r="B20" s="16"/>
      <c r="C20" s="17" t="s">
        <v>235</v>
      </c>
      <c r="D20" s="23">
        <v>2</v>
      </c>
      <c r="E20" s="23">
        <v>2</v>
      </c>
      <c r="F20" s="23"/>
      <c r="G20" s="21"/>
      <c r="H20" s="12"/>
    </row>
    <row r="21" spans="1:8" x14ac:dyDescent="0.25">
      <c r="A21" s="14"/>
      <c r="B21" s="16"/>
      <c r="C21" s="17" t="s">
        <v>236</v>
      </c>
      <c r="D21" s="23">
        <v>1</v>
      </c>
      <c r="E21" s="23">
        <v>1</v>
      </c>
      <c r="F21" s="23"/>
      <c r="G21" s="21"/>
      <c r="H21" s="12"/>
    </row>
    <row r="22" spans="1:8" ht="34.5" customHeight="1" x14ac:dyDescent="0.25">
      <c r="A22" s="14">
        <v>2</v>
      </c>
      <c r="B22" s="15" t="s">
        <v>241</v>
      </c>
      <c r="C22" s="16" t="s">
        <v>222</v>
      </c>
      <c r="D22" s="22">
        <v>9</v>
      </c>
      <c r="E22" s="22">
        <v>9</v>
      </c>
      <c r="F22" s="22"/>
      <c r="G22" s="22"/>
      <c r="H22" s="12"/>
    </row>
    <row r="23" spans="1:8" ht="33" x14ac:dyDescent="0.25">
      <c r="A23" s="14">
        <v>3</v>
      </c>
      <c r="B23" s="15" t="s">
        <v>242</v>
      </c>
      <c r="C23" s="15" t="s">
        <v>243</v>
      </c>
      <c r="D23" s="22">
        <v>3</v>
      </c>
      <c r="E23" s="22">
        <v>3</v>
      </c>
      <c r="F23" s="22"/>
      <c r="G23" s="22"/>
      <c r="H23" s="12"/>
    </row>
    <row r="24" spans="1:8" ht="33" x14ac:dyDescent="0.25">
      <c r="A24" s="13">
        <v>4</v>
      </c>
      <c r="B24" s="15" t="s">
        <v>244</v>
      </c>
      <c r="C24" s="15" t="s">
        <v>245</v>
      </c>
      <c r="D24" s="22">
        <v>2</v>
      </c>
      <c r="E24" s="22">
        <v>2</v>
      </c>
      <c r="F24" s="22"/>
      <c r="G24" s="24"/>
      <c r="H24" s="12"/>
    </row>
    <row r="25" spans="1:8" ht="33" x14ac:dyDescent="0.25">
      <c r="A25" s="14">
        <v>5</v>
      </c>
      <c r="B25" s="15" t="s">
        <v>246</v>
      </c>
      <c r="C25" s="18" t="s">
        <v>223</v>
      </c>
      <c r="D25" s="22">
        <v>1</v>
      </c>
      <c r="E25" s="22">
        <v>1</v>
      </c>
      <c r="F25" s="22"/>
      <c r="G25" s="24"/>
      <c r="H25" s="12"/>
    </row>
    <row r="26" spans="1:8" ht="33" x14ac:dyDescent="0.25">
      <c r="A26" s="14">
        <v>6</v>
      </c>
      <c r="B26" s="15" t="s">
        <v>247</v>
      </c>
      <c r="C26" s="18" t="s">
        <v>248</v>
      </c>
      <c r="D26" s="22">
        <v>6</v>
      </c>
      <c r="E26" s="22">
        <v>3</v>
      </c>
      <c r="F26" s="22">
        <v>3</v>
      </c>
      <c r="G26" s="24"/>
      <c r="H26" s="12"/>
    </row>
    <row r="27" spans="1:8" x14ac:dyDescent="0.25">
      <c r="A27" s="12"/>
      <c r="B27" s="12"/>
      <c r="C27" s="26" t="s">
        <v>252</v>
      </c>
      <c r="D27" s="26">
        <f>D5+D22+D23+D24+D25+D26</f>
        <v>112</v>
      </c>
      <c r="E27" s="26">
        <f t="shared" ref="E27:G27" si="0">E5+E22+E23+E24+E25+E26</f>
        <v>109</v>
      </c>
      <c r="F27" s="26">
        <f t="shared" si="0"/>
        <v>3</v>
      </c>
      <c r="G27" s="26">
        <f t="shared" si="0"/>
        <v>18</v>
      </c>
      <c r="H27" s="12"/>
    </row>
    <row r="28" spans="1:8" x14ac:dyDescent="0.25">
      <c r="G28" s="25"/>
    </row>
    <row r="29" spans="1:8" x14ac:dyDescent="0.25">
      <c r="G29" s="25"/>
    </row>
    <row r="30" spans="1:8" x14ac:dyDescent="0.25">
      <c r="G30" s="25"/>
    </row>
    <row r="31" spans="1:8" x14ac:dyDescent="0.25">
      <c r="G31" s="25"/>
    </row>
    <row r="32" spans="1:8" x14ac:dyDescent="0.25">
      <c r="G32" s="25"/>
    </row>
    <row r="33" spans="7:7" x14ac:dyDescent="0.25">
      <c r="G33" s="25"/>
    </row>
    <row r="34" spans="7:7" x14ac:dyDescent="0.25">
      <c r="G34" s="25"/>
    </row>
    <row r="35" spans="7:7" x14ac:dyDescent="0.25">
      <c r="G35" s="25"/>
    </row>
    <row r="36" spans="7:7" x14ac:dyDescent="0.25">
      <c r="G36" s="25"/>
    </row>
  </sheetData>
  <mergeCells count="8">
    <mergeCell ref="H3:H4"/>
    <mergeCell ref="A1:H1"/>
    <mergeCell ref="E3:F3"/>
    <mergeCell ref="C3:C4"/>
    <mergeCell ref="D3:D4"/>
    <mergeCell ref="B3:B4"/>
    <mergeCell ref="A3:A4"/>
    <mergeCell ref="G3:G4"/>
  </mergeCells>
  <printOptions horizontalCentered="1"/>
  <pageMargins left="0.2" right="0.2" top="0.25" bottom="0.2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8"/>
  <sheetViews>
    <sheetView topLeftCell="A43" workbookViewId="0">
      <selection activeCell="R15" sqref="R15"/>
    </sheetView>
  </sheetViews>
  <sheetFormatPr defaultRowHeight="14.25" x14ac:dyDescent="0.2"/>
  <cols>
    <col min="1" max="1" width="4.625" style="40" customWidth="1"/>
    <col min="2" max="2" width="31.625" customWidth="1"/>
    <col min="3" max="4" width="9.75" customWidth="1"/>
    <col min="5" max="5" width="7" customWidth="1"/>
    <col min="6" max="6" width="8" customWidth="1"/>
    <col min="7" max="7" width="8.875" customWidth="1"/>
    <col min="8" max="8" width="9.75" customWidth="1"/>
    <col min="9" max="9" width="8.375" customWidth="1"/>
    <col min="10" max="10" width="7" customWidth="1"/>
    <col min="11" max="11" width="8.125" customWidth="1"/>
    <col min="12" max="14" width="9.75" customWidth="1"/>
  </cols>
  <sheetData>
    <row r="1" spans="1:14" s="27" customFormat="1" ht="83.25" customHeight="1" x14ac:dyDescent="0.25">
      <c r="A1" s="68" t="s">
        <v>428</v>
      </c>
      <c r="B1" s="68"/>
      <c r="C1" s="68"/>
      <c r="D1" s="68"/>
      <c r="E1" s="68"/>
      <c r="F1" s="68"/>
      <c r="G1" s="68"/>
      <c r="H1" s="68"/>
      <c r="I1" s="68"/>
      <c r="J1" s="68"/>
      <c r="K1" s="68"/>
      <c r="L1" s="68"/>
      <c r="M1" s="68"/>
      <c r="N1" s="68"/>
    </row>
    <row r="2" spans="1:14" s="27" customFormat="1" ht="15.75" x14ac:dyDescent="0.25">
      <c r="A2" s="28"/>
      <c r="B2" s="29"/>
      <c r="C2" s="69" t="s">
        <v>302</v>
      </c>
      <c r="D2" s="69"/>
      <c r="E2" s="69"/>
      <c r="F2" s="69"/>
      <c r="G2" s="69"/>
      <c r="H2" s="69"/>
      <c r="I2" s="69"/>
      <c r="J2" s="69"/>
      <c r="K2" s="69"/>
      <c r="L2" s="69"/>
    </row>
    <row r="3" spans="1:14" s="27" customFormat="1" ht="15.75" x14ac:dyDescent="0.25">
      <c r="A3" s="28"/>
      <c r="B3" s="29"/>
      <c r="C3" s="70" t="s">
        <v>303</v>
      </c>
      <c r="D3" s="70"/>
      <c r="E3" s="70"/>
      <c r="F3" s="70"/>
      <c r="G3" s="70"/>
      <c r="H3" s="70"/>
      <c r="I3" s="70"/>
      <c r="J3" s="70"/>
      <c r="K3" s="70"/>
      <c r="L3" s="70"/>
    </row>
    <row r="4" spans="1:14" s="27" customFormat="1" ht="15.75" x14ac:dyDescent="0.25">
      <c r="A4" s="28"/>
      <c r="B4" s="29"/>
      <c r="C4" s="29"/>
      <c r="D4" s="29"/>
      <c r="E4" s="29"/>
      <c r="F4" s="29"/>
      <c r="G4" s="29"/>
      <c r="H4" s="29"/>
      <c r="I4" s="29"/>
      <c r="J4" s="29"/>
      <c r="K4" s="29" t="s">
        <v>253</v>
      </c>
      <c r="L4" s="29"/>
    </row>
    <row r="6" spans="1:14" s="27" customFormat="1" ht="29.25" customHeight="1" x14ac:dyDescent="0.25">
      <c r="A6" s="67" t="s">
        <v>254</v>
      </c>
      <c r="B6" s="67" t="s">
        <v>255</v>
      </c>
      <c r="C6" s="67" t="s">
        <v>256</v>
      </c>
      <c r="D6" s="67"/>
      <c r="E6" s="67"/>
      <c r="F6" s="67"/>
      <c r="G6" s="67" t="s">
        <v>257</v>
      </c>
      <c r="H6" s="67"/>
      <c r="I6" s="67"/>
      <c r="J6" s="67"/>
      <c r="K6" s="67" t="s">
        <v>258</v>
      </c>
      <c r="L6" s="67" t="s">
        <v>259</v>
      </c>
      <c r="M6" s="67"/>
      <c r="N6" s="67"/>
    </row>
    <row r="7" spans="1:14" s="27" customFormat="1" ht="20.25" customHeight="1" x14ac:dyDescent="0.25">
      <c r="A7" s="67"/>
      <c r="B7" s="67"/>
      <c r="C7" s="67" t="s">
        <v>260</v>
      </c>
      <c r="D7" s="67" t="s">
        <v>261</v>
      </c>
      <c r="E7" s="67"/>
      <c r="F7" s="67" t="s">
        <v>262</v>
      </c>
      <c r="G7" s="67" t="s">
        <v>260</v>
      </c>
      <c r="H7" s="67" t="s">
        <v>263</v>
      </c>
      <c r="I7" s="67" t="s">
        <v>264</v>
      </c>
      <c r="J7" s="67" t="s">
        <v>265</v>
      </c>
      <c r="K7" s="67"/>
      <c r="L7" s="67" t="s">
        <v>260</v>
      </c>
      <c r="M7" s="67" t="s">
        <v>266</v>
      </c>
      <c r="N7" s="67" t="s">
        <v>265</v>
      </c>
    </row>
    <row r="8" spans="1:14" s="27" customFormat="1" ht="94.5" x14ac:dyDescent="0.25">
      <c r="A8" s="67"/>
      <c r="B8" s="67"/>
      <c r="C8" s="67"/>
      <c r="D8" s="30" t="s">
        <v>267</v>
      </c>
      <c r="E8" s="30" t="s">
        <v>268</v>
      </c>
      <c r="F8" s="67"/>
      <c r="G8" s="67"/>
      <c r="H8" s="67"/>
      <c r="I8" s="67"/>
      <c r="J8" s="67"/>
      <c r="K8" s="67"/>
      <c r="L8" s="67"/>
      <c r="M8" s="67"/>
      <c r="N8" s="67"/>
    </row>
    <row r="9" spans="1:14" s="32" customFormat="1" ht="15.75" x14ac:dyDescent="0.25">
      <c r="A9" s="31">
        <v>1</v>
      </c>
      <c r="B9" s="31">
        <v>2</v>
      </c>
      <c r="C9" s="31">
        <v>3</v>
      </c>
      <c r="D9" s="31">
        <v>4</v>
      </c>
      <c r="E9" s="31">
        <v>5</v>
      </c>
      <c r="F9" s="31">
        <v>6</v>
      </c>
      <c r="G9" s="31">
        <v>7</v>
      </c>
      <c r="H9" s="31">
        <v>8</v>
      </c>
      <c r="I9" s="31">
        <v>9</v>
      </c>
      <c r="J9" s="31">
        <v>10</v>
      </c>
      <c r="K9" s="31">
        <v>11</v>
      </c>
      <c r="L9" s="31">
        <v>12</v>
      </c>
      <c r="M9" s="31">
        <v>13</v>
      </c>
      <c r="N9" s="31">
        <v>14</v>
      </c>
    </row>
    <row r="10" spans="1:14" s="36" customFormat="1" ht="15" x14ac:dyDescent="0.25">
      <c r="A10" s="33"/>
      <c r="B10" s="34" t="s">
        <v>269</v>
      </c>
      <c r="C10" s="34">
        <v>314849</v>
      </c>
      <c r="D10" s="34">
        <v>300458</v>
      </c>
      <c r="E10" s="34">
        <v>4144</v>
      </c>
      <c r="F10" s="34">
        <v>10247</v>
      </c>
      <c r="G10" s="34">
        <v>304939</v>
      </c>
      <c r="H10" s="34">
        <v>261764</v>
      </c>
      <c r="I10" s="34">
        <v>40890</v>
      </c>
      <c r="J10" s="34">
        <v>2285</v>
      </c>
      <c r="K10" s="42">
        <v>0.99</v>
      </c>
      <c r="L10" s="34">
        <v>9893</v>
      </c>
      <c r="M10" s="34">
        <v>9683</v>
      </c>
      <c r="N10" s="34">
        <v>210</v>
      </c>
    </row>
    <row r="11" spans="1:14" s="37" customFormat="1" ht="30" customHeight="1" x14ac:dyDescent="0.2">
      <c r="A11" s="33" t="s">
        <v>306</v>
      </c>
      <c r="B11" s="48" t="s">
        <v>432</v>
      </c>
      <c r="C11" s="34">
        <f>SUM(C12:C32)</f>
        <v>132969</v>
      </c>
      <c r="D11" s="34">
        <f t="shared" ref="D11:N11" si="0">SUM(D12:D32)</f>
        <v>124187</v>
      </c>
      <c r="E11" s="34">
        <f t="shared" si="0"/>
        <v>3182</v>
      </c>
      <c r="F11" s="34">
        <f t="shared" si="0"/>
        <v>5600</v>
      </c>
      <c r="G11" s="34">
        <f t="shared" si="0"/>
        <v>127394</v>
      </c>
      <c r="H11" s="34">
        <f t="shared" si="0"/>
        <v>97028</v>
      </c>
      <c r="I11" s="34">
        <f t="shared" si="0"/>
        <v>30023</v>
      </c>
      <c r="J11" s="34">
        <f t="shared" si="0"/>
        <v>343</v>
      </c>
      <c r="K11" s="35">
        <f>(I11+H11)/G11*100</f>
        <v>99.730756550543987</v>
      </c>
      <c r="L11" s="34">
        <f t="shared" si="0"/>
        <v>5571</v>
      </c>
      <c r="M11" s="34">
        <f t="shared" si="0"/>
        <v>5434</v>
      </c>
      <c r="N11" s="34">
        <f t="shared" si="0"/>
        <v>137</v>
      </c>
    </row>
    <row r="12" spans="1:14" ht="15" customHeight="1" x14ac:dyDescent="0.25">
      <c r="A12" s="38">
        <v>1</v>
      </c>
      <c r="B12" s="39" t="s">
        <v>270</v>
      </c>
      <c r="C12" s="39">
        <v>559</v>
      </c>
      <c r="D12" s="39">
        <v>480</v>
      </c>
      <c r="E12" s="39">
        <v>0</v>
      </c>
      <c r="F12" s="39">
        <v>79</v>
      </c>
      <c r="G12" s="39">
        <v>490</v>
      </c>
      <c r="H12" s="39">
        <v>82</v>
      </c>
      <c r="I12" s="39">
        <v>406</v>
      </c>
      <c r="J12" s="39">
        <v>2</v>
      </c>
      <c r="K12" s="42">
        <v>1</v>
      </c>
      <c r="L12" s="39">
        <v>69</v>
      </c>
      <c r="M12" s="39">
        <v>69</v>
      </c>
      <c r="N12" s="39">
        <v>0</v>
      </c>
    </row>
    <row r="13" spans="1:14" ht="15" customHeight="1" x14ac:dyDescent="0.25">
      <c r="A13" s="38">
        <v>2</v>
      </c>
      <c r="B13" s="39" t="s">
        <v>98</v>
      </c>
      <c r="C13" s="39">
        <v>14585</v>
      </c>
      <c r="D13" s="39">
        <v>10940</v>
      </c>
      <c r="E13" s="39">
        <v>3108</v>
      </c>
      <c r="F13" s="39">
        <v>537</v>
      </c>
      <c r="G13" s="39">
        <v>13659</v>
      </c>
      <c r="H13" s="39">
        <v>12610</v>
      </c>
      <c r="I13" s="39">
        <v>1014</v>
      </c>
      <c r="J13" s="39">
        <v>35</v>
      </c>
      <c r="K13" s="42">
        <v>1</v>
      </c>
      <c r="L13" s="39">
        <v>922</v>
      </c>
      <c r="M13" s="39">
        <v>788</v>
      </c>
      <c r="N13" s="39">
        <v>134</v>
      </c>
    </row>
    <row r="14" spans="1:14" ht="15" x14ac:dyDescent="0.25">
      <c r="A14" s="38">
        <v>3</v>
      </c>
      <c r="B14" s="39" t="s">
        <v>271</v>
      </c>
      <c r="C14" s="39">
        <v>0</v>
      </c>
      <c r="D14" s="39">
        <v>0</v>
      </c>
      <c r="E14" s="39">
        <v>0</v>
      </c>
      <c r="F14" s="39">
        <v>0</v>
      </c>
      <c r="G14" s="39">
        <v>0</v>
      </c>
      <c r="H14" s="39">
        <v>0</v>
      </c>
      <c r="I14" s="39">
        <v>0</v>
      </c>
      <c r="J14" s="39">
        <v>0</v>
      </c>
      <c r="K14" s="35">
        <v>0</v>
      </c>
      <c r="L14" s="39">
        <v>0</v>
      </c>
      <c r="M14" s="39">
        <v>0</v>
      </c>
      <c r="N14" s="39">
        <v>0</v>
      </c>
    </row>
    <row r="15" spans="1:14" ht="15" x14ac:dyDescent="0.25">
      <c r="A15" s="38">
        <v>4</v>
      </c>
      <c r="B15" s="39" t="s">
        <v>272</v>
      </c>
      <c r="C15" s="39">
        <v>19657</v>
      </c>
      <c r="D15" s="39">
        <v>19652</v>
      </c>
      <c r="E15" s="39">
        <v>0</v>
      </c>
      <c r="F15" s="39">
        <v>5</v>
      </c>
      <c r="G15" s="39">
        <v>19653</v>
      </c>
      <c r="H15" s="39">
        <v>19600</v>
      </c>
      <c r="I15" s="39">
        <v>53</v>
      </c>
      <c r="J15" s="39">
        <v>0</v>
      </c>
      <c r="K15" s="42">
        <v>1</v>
      </c>
      <c r="L15" s="39">
        <v>4</v>
      </c>
      <c r="M15" s="39">
        <v>4</v>
      </c>
      <c r="N15" s="39">
        <v>0</v>
      </c>
    </row>
    <row r="16" spans="1:14" ht="15" x14ac:dyDescent="0.25">
      <c r="A16" s="38">
        <v>5</v>
      </c>
      <c r="B16" s="39" t="s">
        <v>105</v>
      </c>
      <c r="C16" s="39">
        <v>717</v>
      </c>
      <c r="D16" s="39">
        <v>717</v>
      </c>
      <c r="E16" s="39">
        <v>0</v>
      </c>
      <c r="F16" s="39">
        <v>0</v>
      </c>
      <c r="G16" s="39">
        <v>717</v>
      </c>
      <c r="H16" s="39">
        <v>717</v>
      </c>
      <c r="I16" s="39">
        <v>0</v>
      </c>
      <c r="J16" s="39">
        <v>0</v>
      </c>
      <c r="K16" s="42">
        <v>1</v>
      </c>
      <c r="L16" s="39">
        <v>0</v>
      </c>
      <c r="M16" s="39">
        <v>0</v>
      </c>
      <c r="N16" s="39">
        <v>0</v>
      </c>
    </row>
    <row r="17" spans="1:14" ht="15" x14ac:dyDescent="0.25">
      <c r="A17" s="38">
        <v>6</v>
      </c>
      <c r="B17" s="39" t="s">
        <v>79</v>
      </c>
      <c r="C17" s="39">
        <v>102</v>
      </c>
      <c r="D17" s="39">
        <v>95</v>
      </c>
      <c r="E17" s="39">
        <v>0</v>
      </c>
      <c r="F17" s="39">
        <v>7</v>
      </c>
      <c r="G17" s="39">
        <v>99</v>
      </c>
      <c r="H17" s="39">
        <v>95</v>
      </c>
      <c r="I17" s="39">
        <v>4</v>
      </c>
      <c r="J17" s="39">
        <v>0</v>
      </c>
      <c r="K17" s="42">
        <v>1</v>
      </c>
      <c r="L17" s="39">
        <v>3</v>
      </c>
      <c r="M17" s="39">
        <v>3</v>
      </c>
      <c r="N17" s="39">
        <v>0</v>
      </c>
    </row>
    <row r="18" spans="1:14" ht="15" x14ac:dyDescent="0.25">
      <c r="A18" s="38">
        <v>7</v>
      </c>
      <c r="B18" s="41" t="s">
        <v>273</v>
      </c>
      <c r="C18" s="39">
        <v>471</v>
      </c>
      <c r="D18" s="39">
        <v>456</v>
      </c>
      <c r="E18" s="39">
        <v>0</v>
      </c>
      <c r="F18" s="39">
        <v>15</v>
      </c>
      <c r="G18" s="39">
        <v>450</v>
      </c>
      <c r="H18" s="39">
        <v>448</v>
      </c>
      <c r="I18" s="39">
        <v>2</v>
      </c>
      <c r="J18" s="39">
        <v>0</v>
      </c>
      <c r="K18" s="42">
        <v>1</v>
      </c>
      <c r="L18" s="39">
        <v>21</v>
      </c>
      <c r="M18" s="39">
        <v>21</v>
      </c>
      <c r="N18" s="39">
        <v>0</v>
      </c>
    </row>
    <row r="19" spans="1:14" ht="15" x14ac:dyDescent="0.25">
      <c r="A19" s="38">
        <v>8</v>
      </c>
      <c r="B19" s="39" t="s">
        <v>274</v>
      </c>
      <c r="C19" s="39">
        <v>82177</v>
      </c>
      <c r="D19" s="39">
        <v>77795</v>
      </c>
      <c r="E19" s="39">
        <v>48</v>
      </c>
      <c r="F19" s="39">
        <v>4334</v>
      </c>
      <c r="G19" s="39">
        <v>78210</v>
      </c>
      <c r="H19" s="39">
        <v>50808</v>
      </c>
      <c r="I19" s="39">
        <v>27105</v>
      </c>
      <c r="J19" s="39">
        <v>297</v>
      </c>
      <c r="K19" s="42">
        <v>1</v>
      </c>
      <c r="L19" s="39">
        <v>3967</v>
      </c>
      <c r="M19" s="39">
        <v>3964</v>
      </c>
      <c r="N19" s="39">
        <v>3</v>
      </c>
    </row>
    <row r="20" spans="1:14" ht="15" x14ac:dyDescent="0.25">
      <c r="A20" s="38">
        <v>9</v>
      </c>
      <c r="B20" s="39" t="s">
        <v>275</v>
      </c>
      <c r="C20" s="39">
        <v>684</v>
      </c>
      <c r="D20" s="39">
        <v>603</v>
      </c>
      <c r="E20" s="39">
        <v>0</v>
      </c>
      <c r="F20" s="39">
        <v>81</v>
      </c>
      <c r="G20" s="39">
        <v>648</v>
      </c>
      <c r="H20" s="39">
        <v>616</v>
      </c>
      <c r="I20" s="39">
        <v>32</v>
      </c>
      <c r="J20" s="39">
        <v>0</v>
      </c>
      <c r="K20" s="42">
        <v>1</v>
      </c>
      <c r="L20" s="39">
        <v>36</v>
      </c>
      <c r="M20" s="39">
        <v>36</v>
      </c>
      <c r="N20" s="39">
        <v>0</v>
      </c>
    </row>
    <row r="21" spans="1:14" ht="15" x14ac:dyDescent="0.25">
      <c r="A21" s="38">
        <v>10</v>
      </c>
      <c r="B21" s="39" t="s">
        <v>113</v>
      </c>
      <c r="C21" s="39">
        <v>1620</v>
      </c>
      <c r="D21" s="39">
        <v>1589</v>
      </c>
      <c r="E21" s="39">
        <v>0</v>
      </c>
      <c r="F21" s="39">
        <v>31</v>
      </c>
      <c r="G21" s="39">
        <v>1594</v>
      </c>
      <c r="H21" s="39">
        <v>1288</v>
      </c>
      <c r="I21" s="39">
        <v>298</v>
      </c>
      <c r="J21" s="39">
        <v>8</v>
      </c>
      <c r="K21" s="42">
        <v>0.99</v>
      </c>
      <c r="L21" s="39">
        <v>26</v>
      </c>
      <c r="M21" s="39">
        <v>26</v>
      </c>
      <c r="N21" s="39">
        <v>0</v>
      </c>
    </row>
    <row r="22" spans="1:14" ht="15" x14ac:dyDescent="0.25">
      <c r="A22" s="38">
        <v>11</v>
      </c>
      <c r="B22" s="39" t="s">
        <v>276</v>
      </c>
      <c r="C22" s="39">
        <v>101</v>
      </c>
      <c r="D22" s="39">
        <v>91</v>
      </c>
      <c r="E22" s="39">
        <v>0</v>
      </c>
      <c r="F22" s="39">
        <v>10</v>
      </c>
      <c r="G22" s="39">
        <v>81</v>
      </c>
      <c r="H22" s="39">
        <v>81</v>
      </c>
      <c r="I22" s="39">
        <v>0</v>
      </c>
      <c r="J22" s="39">
        <v>0</v>
      </c>
      <c r="K22" s="42">
        <v>1</v>
      </c>
      <c r="L22" s="39">
        <v>20</v>
      </c>
      <c r="M22" s="39">
        <v>20</v>
      </c>
      <c r="N22" s="39">
        <v>0</v>
      </c>
    </row>
    <row r="23" spans="1:14" ht="15" x14ac:dyDescent="0.25">
      <c r="A23" s="38">
        <v>12</v>
      </c>
      <c r="B23" s="39" t="s">
        <v>277</v>
      </c>
      <c r="C23" s="39">
        <v>417</v>
      </c>
      <c r="D23" s="39">
        <v>403</v>
      </c>
      <c r="E23" s="39">
        <v>0</v>
      </c>
      <c r="F23" s="39">
        <v>14</v>
      </c>
      <c r="G23" s="39">
        <v>355</v>
      </c>
      <c r="H23" s="39">
        <v>322</v>
      </c>
      <c r="I23" s="39">
        <v>33</v>
      </c>
      <c r="J23" s="39">
        <v>0</v>
      </c>
      <c r="K23" s="42">
        <v>1</v>
      </c>
      <c r="L23" s="39">
        <v>62</v>
      </c>
      <c r="M23" s="39">
        <v>62</v>
      </c>
      <c r="N23" s="39">
        <v>0</v>
      </c>
    </row>
    <row r="24" spans="1:14" ht="15" x14ac:dyDescent="0.25">
      <c r="A24" s="38">
        <v>13</v>
      </c>
      <c r="B24" s="39" t="s">
        <v>278</v>
      </c>
      <c r="C24" s="39">
        <v>621</v>
      </c>
      <c r="D24" s="39">
        <v>620</v>
      </c>
      <c r="E24" s="39">
        <v>0</v>
      </c>
      <c r="F24" s="39">
        <v>1</v>
      </c>
      <c r="G24" s="39">
        <v>620</v>
      </c>
      <c r="H24" s="39">
        <v>599</v>
      </c>
      <c r="I24" s="39">
        <v>20</v>
      </c>
      <c r="J24" s="39">
        <v>1</v>
      </c>
      <c r="K24" s="42">
        <v>1</v>
      </c>
      <c r="L24" s="39">
        <v>1</v>
      </c>
      <c r="M24" s="39">
        <v>1</v>
      </c>
      <c r="N24" s="39">
        <v>0</v>
      </c>
    </row>
    <row r="25" spans="1:14" ht="15" x14ac:dyDescent="0.25">
      <c r="A25" s="38">
        <v>14</v>
      </c>
      <c r="B25" s="39" t="s">
        <v>279</v>
      </c>
      <c r="C25" s="39">
        <v>168</v>
      </c>
      <c r="D25" s="39">
        <v>144</v>
      </c>
      <c r="E25" s="39">
        <v>21</v>
      </c>
      <c r="F25" s="39">
        <v>3</v>
      </c>
      <c r="G25" s="39">
        <v>168</v>
      </c>
      <c r="H25" s="39">
        <v>167</v>
      </c>
      <c r="I25" s="39">
        <v>1</v>
      </c>
      <c r="J25" s="39">
        <v>0</v>
      </c>
      <c r="K25" s="42">
        <v>1</v>
      </c>
      <c r="L25" s="39">
        <v>0</v>
      </c>
      <c r="M25" s="39">
        <v>0</v>
      </c>
      <c r="N25" s="39">
        <v>0</v>
      </c>
    </row>
    <row r="26" spans="1:14" ht="15" x14ac:dyDescent="0.25">
      <c r="A26" s="38">
        <v>15</v>
      </c>
      <c r="B26" s="39" t="s">
        <v>7</v>
      </c>
      <c r="C26" s="39">
        <v>2119</v>
      </c>
      <c r="D26" s="39">
        <v>1977</v>
      </c>
      <c r="E26" s="39">
        <v>3</v>
      </c>
      <c r="F26" s="39">
        <v>139</v>
      </c>
      <c r="G26" s="39">
        <v>2010</v>
      </c>
      <c r="H26" s="39">
        <v>1957</v>
      </c>
      <c r="I26" s="39">
        <v>53</v>
      </c>
      <c r="J26" s="39">
        <v>0</v>
      </c>
      <c r="K26" s="42">
        <v>1</v>
      </c>
      <c r="L26" s="39">
        <v>109</v>
      </c>
      <c r="M26" s="39">
        <v>109</v>
      </c>
      <c r="N26" s="39">
        <v>0</v>
      </c>
    </row>
    <row r="27" spans="1:14" ht="15" x14ac:dyDescent="0.25">
      <c r="A27" s="38">
        <v>16</v>
      </c>
      <c r="B27" s="39" t="s">
        <v>280</v>
      </c>
      <c r="C27" s="39">
        <v>8562</v>
      </c>
      <c r="D27" s="39">
        <v>8231</v>
      </c>
      <c r="E27" s="39">
        <v>2</v>
      </c>
      <c r="F27" s="39">
        <v>329</v>
      </c>
      <c r="G27" s="39">
        <v>8245</v>
      </c>
      <c r="H27" s="39">
        <v>7257</v>
      </c>
      <c r="I27" s="39">
        <v>988</v>
      </c>
      <c r="J27" s="39">
        <v>0</v>
      </c>
      <c r="K27" s="42">
        <v>1</v>
      </c>
      <c r="L27" s="39">
        <v>317</v>
      </c>
      <c r="M27" s="39">
        <v>317</v>
      </c>
      <c r="N27" s="39">
        <v>0</v>
      </c>
    </row>
    <row r="28" spans="1:14" ht="15" x14ac:dyDescent="0.25">
      <c r="A28" s="38">
        <v>17</v>
      </c>
      <c r="B28" s="39" t="s">
        <v>281</v>
      </c>
      <c r="C28" s="39">
        <v>13</v>
      </c>
      <c r="D28" s="39">
        <v>8</v>
      </c>
      <c r="E28" s="39">
        <v>0</v>
      </c>
      <c r="F28" s="39">
        <v>5</v>
      </c>
      <c r="G28" s="39">
        <v>13</v>
      </c>
      <c r="H28" s="39">
        <v>11</v>
      </c>
      <c r="I28" s="39">
        <v>2</v>
      </c>
      <c r="J28" s="39">
        <v>0</v>
      </c>
      <c r="K28" s="42">
        <v>1</v>
      </c>
      <c r="L28" s="39">
        <v>0</v>
      </c>
      <c r="M28" s="39">
        <v>0</v>
      </c>
      <c r="N28" s="39">
        <v>0</v>
      </c>
    </row>
    <row r="29" spans="1:14" ht="15" x14ac:dyDescent="0.25">
      <c r="A29" s="38">
        <v>18</v>
      </c>
      <c r="B29" s="39" t="s">
        <v>282</v>
      </c>
      <c r="C29" s="39">
        <v>391</v>
      </c>
      <c r="D29" s="39">
        <v>381</v>
      </c>
      <c r="E29" s="39">
        <v>0</v>
      </c>
      <c r="F29" s="39">
        <v>10</v>
      </c>
      <c r="G29" s="39">
        <v>377</v>
      </c>
      <c r="H29" s="39">
        <v>368</v>
      </c>
      <c r="I29" s="39">
        <v>9</v>
      </c>
      <c r="J29" s="39">
        <v>0</v>
      </c>
      <c r="K29" s="42">
        <v>1</v>
      </c>
      <c r="L29" s="39">
        <v>14</v>
      </c>
      <c r="M29" s="39">
        <v>14</v>
      </c>
      <c r="N29" s="39">
        <v>0</v>
      </c>
    </row>
    <row r="30" spans="1:14" ht="15" x14ac:dyDescent="0.25">
      <c r="A30" s="38">
        <v>19</v>
      </c>
      <c r="B30" s="39" t="s">
        <v>52</v>
      </c>
      <c r="C30" s="39">
        <v>5</v>
      </c>
      <c r="D30" s="39">
        <v>5</v>
      </c>
      <c r="E30" s="39">
        <v>0</v>
      </c>
      <c r="F30" s="39">
        <v>0</v>
      </c>
      <c r="G30" s="39">
        <v>5</v>
      </c>
      <c r="H30" s="39">
        <v>2</v>
      </c>
      <c r="I30" s="39">
        <v>3</v>
      </c>
      <c r="J30" s="39">
        <v>0</v>
      </c>
      <c r="K30" s="42">
        <v>1</v>
      </c>
      <c r="L30" s="39">
        <v>0</v>
      </c>
      <c r="M30" s="39">
        <v>0</v>
      </c>
      <c r="N30" s="39">
        <v>0</v>
      </c>
    </row>
    <row r="31" spans="1:14" s="37" customFormat="1" x14ac:dyDescent="0.2">
      <c r="A31" s="33" t="s">
        <v>304</v>
      </c>
      <c r="B31" s="34" t="s">
        <v>433</v>
      </c>
      <c r="C31" s="34"/>
      <c r="D31" s="34"/>
      <c r="E31" s="34"/>
      <c r="F31" s="34"/>
      <c r="G31" s="34"/>
      <c r="H31" s="34"/>
      <c r="I31" s="34"/>
      <c r="J31" s="34"/>
      <c r="K31" s="34"/>
      <c r="L31" s="34"/>
      <c r="M31" s="34"/>
      <c r="N31" s="34"/>
    </row>
    <row r="32" spans="1:14" ht="15" x14ac:dyDescent="0.25">
      <c r="A32" s="38">
        <v>1</v>
      </c>
      <c r="B32" s="39" t="s">
        <v>283</v>
      </c>
      <c r="C32" s="39">
        <v>0</v>
      </c>
      <c r="D32" s="39">
        <v>0</v>
      </c>
      <c r="E32" s="39">
        <v>0</v>
      </c>
      <c r="F32" s="39">
        <v>0</v>
      </c>
      <c r="G32" s="39">
        <v>0</v>
      </c>
      <c r="H32" s="39">
        <v>0</v>
      </c>
      <c r="I32" s="39">
        <v>0</v>
      </c>
      <c r="J32" s="39">
        <v>0</v>
      </c>
      <c r="K32" s="39">
        <v>0</v>
      </c>
      <c r="L32" s="39">
        <v>0</v>
      </c>
      <c r="M32" s="39">
        <v>0</v>
      </c>
      <c r="N32" s="39">
        <v>0</v>
      </c>
    </row>
    <row r="33" spans="1:14" ht="15" x14ac:dyDescent="0.25">
      <c r="A33" s="38">
        <v>2</v>
      </c>
      <c r="B33" s="39" t="s">
        <v>284</v>
      </c>
      <c r="C33" s="39">
        <v>0</v>
      </c>
      <c r="D33" s="39">
        <v>0</v>
      </c>
      <c r="E33" s="39">
        <v>0</v>
      </c>
      <c r="F33" s="39">
        <v>0</v>
      </c>
      <c r="G33" s="39">
        <v>0</v>
      </c>
      <c r="H33" s="39">
        <v>0</v>
      </c>
      <c r="I33" s="39">
        <v>0</v>
      </c>
      <c r="J33" s="39">
        <v>0</v>
      </c>
      <c r="K33" s="39">
        <v>0</v>
      </c>
      <c r="L33" s="39">
        <v>0</v>
      </c>
      <c r="M33" s="39">
        <v>0</v>
      </c>
      <c r="N33" s="39">
        <v>0</v>
      </c>
    </row>
    <row r="34" spans="1:14" ht="15" x14ac:dyDescent="0.25">
      <c r="A34" s="38">
        <v>3</v>
      </c>
      <c r="B34" s="39" t="s">
        <v>285</v>
      </c>
      <c r="C34" s="39">
        <v>0</v>
      </c>
      <c r="D34" s="39">
        <v>0</v>
      </c>
      <c r="E34" s="39">
        <v>0</v>
      </c>
      <c r="F34" s="39">
        <v>0</v>
      </c>
      <c r="G34" s="39">
        <v>0</v>
      </c>
      <c r="H34" s="39">
        <v>0</v>
      </c>
      <c r="I34" s="39">
        <v>0</v>
      </c>
      <c r="J34" s="39">
        <v>0</v>
      </c>
      <c r="K34" s="39">
        <v>0</v>
      </c>
      <c r="L34" s="39">
        <v>0</v>
      </c>
      <c r="M34" s="39">
        <v>0</v>
      </c>
      <c r="N34" s="39">
        <v>0</v>
      </c>
    </row>
    <row r="35" spans="1:14" ht="15" x14ac:dyDescent="0.25">
      <c r="A35" s="38">
        <v>4</v>
      </c>
      <c r="B35" s="39" t="s">
        <v>286</v>
      </c>
      <c r="C35" s="39">
        <v>0</v>
      </c>
      <c r="D35" s="39">
        <v>0</v>
      </c>
      <c r="E35" s="39">
        <v>0</v>
      </c>
      <c r="F35" s="39">
        <v>0</v>
      </c>
      <c r="G35" s="39">
        <v>0</v>
      </c>
      <c r="H35" s="39">
        <v>0</v>
      </c>
      <c r="I35" s="39">
        <v>0</v>
      </c>
      <c r="J35" s="39">
        <v>0</v>
      </c>
      <c r="K35" s="39">
        <v>0</v>
      </c>
      <c r="L35" s="39">
        <v>0</v>
      </c>
      <c r="M35" s="39">
        <v>0</v>
      </c>
      <c r="N35" s="39">
        <v>0</v>
      </c>
    </row>
    <row r="36" spans="1:14" s="37" customFormat="1" ht="28.5" x14ac:dyDescent="0.2">
      <c r="A36" s="33" t="s">
        <v>305</v>
      </c>
      <c r="B36" s="48" t="s">
        <v>434</v>
      </c>
      <c r="C36" s="34">
        <f>C37+C38</f>
        <v>181880</v>
      </c>
      <c r="D36" s="34">
        <f t="shared" ref="D36:N36" si="1">D37+D38</f>
        <v>176271</v>
      </c>
      <c r="E36" s="34">
        <f t="shared" si="1"/>
        <v>962</v>
      </c>
      <c r="F36" s="34">
        <f t="shared" si="1"/>
        <v>4647</v>
      </c>
      <c r="G36" s="34">
        <f t="shared" si="1"/>
        <v>177545</v>
      </c>
      <c r="H36" s="34">
        <f t="shared" si="1"/>
        <v>164736</v>
      </c>
      <c r="I36" s="34">
        <f t="shared" si="1"/>
        <v>10867</v>
      </c>
      <c r="J36" s="34">
        <f t="shared" si="1"/>
        <v>1942</v>
      </c>
      <c r="K36" s="35"/>
      <c r="L36" s="34">
        <f t="shared" si="1"/>
        <v>4322</v>
      </c>
      <c r="M36" s="34">
        <f t="shared" si="1"/>
        <v>4249</v>
      </c>
      <c r="N36" s="34">
        <f t="shared" si="1"/>
        <v>73</v>
      </c>
    </row>
    <row r="37" spans="1:14" s="37" customFormat="1" x14ac:dyDescent="0.2">
      <c r="A37" s="34"/>
      <c r="B37" s="34" t="s">
        <v>287</v>
      </c>
      <c r="C37" s="34">
        <f>SUM(C40+C43+C46+C49+C52+C55+C58+C61+C64+C67)</f>
        <v>49682</v>
      </c>
      <c r="D37" s="34">
        <f t="shared" ref="D37:N38" si="2">SUM(D40+D43+D46+D49+D52+D55+D58+D61+D64+D67)</f>
        <v>46072</v>
      </c>
      <c r="E37" s="34">
        <f t="shared" si="2"/>
        <v>602</v>
      </c>
      <c r="F37" s="34">
        <f t="shared" si="2"/>
        <v>3008</v>
      </c>
      <c r="G37" s="34">
        <f t="shared" si="2"/>
        <v>46426</v>
      </c>
      <c r="H37" s="34">
        <f t="shared" si="2"/>
        <v>39207</v>
      </c>
      <c r="I37" s="34">
        <f t="shared" si="2"/>
        <v>6695</v>
      </c>
      <c r="J37" s="34">
        <f t="shared" si="2"/>
        <v>524</v>
      </c>
      <c r="K37" s="35"/>
      <c r="L37" s="34">
        <f t="shared" si="2"/>
        <v>3256</v>
      </c>
      <c r="M37" s="34">
        <f t="shared" si="2"/>
        <v>3233</v>
      </c>
      <c r="N37" s="34">
        <f t="shared" si="2"/>
        <v>23</v>
      </c>
    </row>
    <row r="38" spans="1:14" s="37" customFormat="1" x14ac:dyDescent="0.2">
      <c r="A38" s="34"/>
      <c r="B38" s="34" t="s">
        <v>288</v>
      </c>
      <c r="C38" s="34">
        <f>SUM(C41+C44+C47+C50+C53+C56+C59+C62+C65+C68)</f>
        <v>132198</v>
      </c>
      <c r="D38" s="34">
        <f t="shared" si="2"/>
        <v>130199</v>
      </c>
      <c r="E38" s="34">
        <f t="shared" si="2"/>
        <v>360</v>
      </c>
      <c r="F38" s="34">
        <f t="shared" si="2"/>
        <v>1639</v>
      </c>
      <c r="G38" s="34">
        <f t="shared" si="2"/>
        <v>131119</v>
      </c>
      <c r="H38" s="34">
        <f t="shared" si="2"/>
        <v>125529</v>
      </c>
      <c r="I38" s="34">
        <f t="shared" si="2"/>
        <v>4172</v>
      </c>
      <c r="J38" s="34">
        <f t="shared" si="2"/>
        <v>1418</v>
      </c>
      <c r="K38" s="35"/>
      <c r="L38" s="34">
        <f t="shared" si="2"/>
        <v>1066</v>
      </c>
      <c r="M38" s="34">
        <f t="shared" si="2"/>
        <v>1016</v>
      </c>
      <c r="N38" s="34">
        <f t="shared" si="2"/>
        <v>50</v>
      </c>
    </row>
    <row r="39" spans="1:14" ht="15" x14ac:dyDescent="0.25">
      <c r="A39" s="38">
        <v>1</v>
      </c>
      <c r="B39" s="39" t="s">
        <v>289</v>
      </c>
      <c r="C39" s="39">
        <v>13899</v>
      </c>
      <c r="D39" s="39">
        <v>13464</v>
      </c>
      <c r="E39" s="39">
        <v>108</v>
      </c>
      <c r="F39" s="39">
        <v>327</v>
      </c>
      <c r="G39" s="39">
        <v>13713</v>
      </c>
      <c r="H39" s="39">
        <v>12234</v>
      </c>
      <c r="I39" s="39">
        <v>1458</v>
      </c>
      <c r="J39" s="39">
        <v>21</v>
      </c>
      <c r="K39" s="42">
        <v>1</v>
      </c>
      <c r="L39" s="39">
        <v>185</v>
      </c>
      <c r="M39" s="39">
        <v>182</v>
      </c>
      <c r="N39" s="39">
        <v>3</v>
      </c>
    </row>
    <row r="40" spans="1:14" ht="15" x14ac:dyDescent="0.25">
      <c r="A40" s="38"/>
      <c r="B40" s="39" t="s">
        <v>290</v>
      </c>
      <c r="C40" s="43">
        <v>4720</v>
      </c>
      <c r="D40" s="43">
        <v>4465</v>
      </c>
      <c r="E40" s="43">
        <v>56</v>
      </c>
      <c r="F40" s="43">
        <v>199</v>
      </c>
      <c r="G40" s="43">
        <v>4586</v>
      </c>
      <c r="H40" s="43">
        <v>3347</v>
      </c>
      <c r="I40" s="43">
        <v>1224</v>
      </c>
      <c r="J40" s="43">
        <v>15</v>
      </c>
      <c r="K40" s="44"/>
      <c r="L40" s="43">
        <v>134</v>
      </c>
      <c r="M40" s="43">
        <v>134</v>
      </c>
      <c r="N40" s="43">
        <v>0</v>
      </c>
    </row>
    <row r="41" spans="1:14" ht="15" x14ac:dyDescent="0.25">
      <c r="A41" s="38"/>
      <c r="B41" s="39" t="s">
        <v>291</v>
      </c>
      <c r="C41" s="43">
        <v>9179</v>
      </c>
      <c r="D41" s="43">
        <v>8999</v>
      </c>
      <c r="E41" s="43">
        <v>52</v>
      </c>
      <c r="F41" s="43">
        <v>128</v>
      </c>
      <c r="G41" s="43">
        <v>9127</v>
      </c>
      <c r="H41" s="43">
        <v>8887</v>
      </c>
      <c r="I41" s="43">
        <v>234</v>
      </c>
      <c r="J41" s="43">
        <v>6</v>
      </c>
      <c r="K41" s="44"/>
      <c r="L41" s="43">
        <v>51</v>
      </c>
      <c r="M41" s="43">
        <v>48</v>
      </c>
      <c r="N41" s="43">
        <v>3</v>
      </c>
    </row>
    <row r="42" spans="1:14" ht="15" x14ac:dyDescent="0.25">
      <c r="A42" s="38">
        <v>2</v>
      </c>
      <c r="B42" s="39" t="s">
        <v>292</v>
      </c>
      <c r="C42" s="39">
        <v>17381</v>
      </c>
      <c r="D42" s="39">
        <v>17029</v>
      </c>
      <c r="E42" s="39">
        <v>9</v>
      </c>
      <c r="F42" s="39">
        <v>343</v>
      </c>
      <c r="G42" s="39">
        <v>16980</v>
      </c>
      <c r="H42" s="39">
        <v>15921</v>
      </c>
      <c r="I42" s="39">
        <v>1013</v>
      </c>
      <c r="J42" s="39">
        <v>46</v>
      </c>
      <c r="K42" s="42">
        <v>1</v>
      </c>
      <c r="L42" s="39">
        <v>401</v>
      </c>
      <c r="M42" s="39">
        <v>400</v>
      </c>
      <c r="N42" s="39">
        <v>1</v>
      </c>
    </row>
    <row r="43" spans="1:14" ht="15" x14ac:dyDescent="0.25">
      <c r="A43" s="38"/>
      <c r="B43" s="39" t="s">
        <v>293</v>
      </c>
      <c r="C43" s="43">
        <v>4887</v>
      </c>
      <c r="D43" s="43">
        <v>4681</v>
      </c>
      <c r="E43" s="43">
        <v>1</v>
      </c>
      <c r="F43" s="43">
        <v>205</v>
      </c>
      <c r="G43" s="43">
        <v>4574</v>
      </c>
      <c r="H43" s="43">
        <v>4352</v>
      </c>
      <c r="I43" s="43">
        <v>220</v>
      </c>
      <c r="J43" s="43">
        <v>2</v>
      </c>
      <c r="K43" s="44"/>
      <c r="L43" s="43">
        <v>313</v>
      </c>
      <c r="M43" s="43">
        <v>313</v>
      </c>
      <c r="N43" s="43">
        <v>0</v>
      </c>
    </row>
    <row r="44" spans="1:14" ht="15" x14ac:dyDescent="0.25">
      <c r="A44" s="38"/>
      <c r="B44" s="39" t="s">
        <v>291</v>
      </c>
      <c r="C44" s="43">
        <v>12494</v>
      </c>
      <c r="D44" s="43">
        <v>12348</v>
      </c>
      <c r="E44" s="43">
        <v>8</v>
      </c>
      <c r="F44" s="43">
        <v>138</v>
      </c>
      <c r="G44" s="43">
        <v>12406</v>
      </c>
      <c r="H44" s="43">
        <v>11569</v>
      </c>
      <c r="I44" s="43">
        <v>793</v>
      </c>
      <c r="J44" s="43">
        <v>44</v>
      </c>
      <c r="K44" s="44"/>
      <c r="L44" s="43">
        <v>88</v>
      </c>
      <c r="M44" s="43">
        <v>87</v>
      </c>
      <c r="N44" s="43">
        <v>1</v>
      </c>
    </row>
    <row r="45" spans="1:14" ht="15" x14ac:dyDescent="0.25">
      <c r="A45" s="38">
        <v>3</v>
      </c>
      <c r="B45" s="39" t="s">
        <v>294</v>
      </c>
      <c r="C45" s="39">
        <v>17811</v>
      </c>
      <c r="D45" s="39">
        <v>17041</v>
      </c>
      <c r="E45" s="39">
        <v>72</v>
      </c>
      <c r="F45" s="39">
        <v>698</v>
      </c>
      <c r="G45" s="39">
        <v>17332</v>
      </c>
      <c r="H45" s="39">
        <v>15998</v>
      </c>
      <c r="I45" s="39">
        <v>1110</v>
      </c>
      <c r="J45" s="39">
        <v>224</v>
      </c>
      <c r="K45" s="42">
        <v>0.99</v>
      </c>
      <c r="L45" s="39">
        <v>476</v>
      </c>
      <c r="M45" s="39">
        <v>462</v>
      </c>
      <c r="N45" s="39">
        <v>14</v>
      </c>
    </row>
    <row r="46" spans="1:14" ht="15" x14ac:dyDescent="0.25">
      <c r="A46" s="38"/>
      <c r="B46" s="39" t="s">
        <v>293</v>
      </c>
      <c r="C46" s="43">
        <v>5238</v>
      </c>
      <c r="D46" s="43">
        <v>4865</v>
      </c>
      <c r="E46" s="43">
        <v>2</v>
      </c>
      <c r="F46" s="43">
        <v>371</v>
      </c>
      <c r="G46" s="43">
        <v>4860</v>
      </c>
      <c r="H46" s="43">
        <v>3958</v>
      </c>
      <c r="I46" s="43">
        <v>884</v>
      </c>
      <c r="J46" s="43">
        <v>18</v>
      </c>
      <c r="K46" s="45"/>
      <c r="L46" s="43">
        <v>378</v>
      </c>
      <c r="M46" s="43">
        <v>368</v>
      </c>
      <c r="N46" s="43">
        <v>10</v>
      </c>
    </row>
    <row r="47" spans="1:14" ht="15" x14ac:dyDescent="0.25">
      <c r="A47" s="38"/>
      <c r="B47" s="39" t="s">
        <v>291</v>
      </c>
      <c r="C47" s="43">
        <v>12573</v>
      </c>
      <c r="D47" s="43">
        <v>12176</v>
      </c>
      <c r="E47" s="43">
        <v>70</v>
      </c>
      <c r="F47" s="43">
        <v>327</v>
      </c>
      <c r="G47" s="43">
        <v>12472</v>
      </c>
      <c r="H47" s="43">
        <v>12040</v>
      </c>
      <c r="I47" s="43">
        <v>226</v>
      </c>
      <c r="J47" s="43">
        <v>206</v>
      </c>
      <c r="K47" s="44"/>
      <c r="L47" s="43">
        <v>98</v>
      </c>
      <c r="M47" s="43">
        <v>94</v>
      </c>
      <c r="N47" s="43">
        <v>4</v>
      </c>
    </row>
    <row r="48" spans="1:14" ht="15" x14ac:dyDescent="0.25">
      <c r="A48" s="38">
        <v>4</v>
      </c>
      <c r="B48" s="39" t="s">
        <v>295</v>
      </c>
      <c r="C48" s="39">
        <v>19083</v>
      </c>
      <c r="D48" s="39">
        <v>18607</v>
      </c>
      <c r="E48" s="39">
        <v>23</v>
      </c>
      <c r="F48" s="39">
        <v>453</v>
      </c>
      <c r="G48" s="39">
        <v>18469</v>
      </c>
      <c r="H48" s="39">
        <v>17223</v>
      </c>
      <c r="I48" s="39">
        <v>1108</v>
      </c>
      <c r="J48" s="39">
        <v>138</v>
      </c>
      <c r="K48" s="42">
        <v>0.99</v>
      </c>
      <c r="L48" s="39">
        <v>612</v>
      </c>
      <c r="M48" s="39">
        <v>610</v>
      </c>
      <c r="N48" s="39">
        <v>2</v>
      </c>
    </row>
    <row r="49" spans="1:14" ht="15" x14ac:dyDescent="0.25">
      <c r="A49" s="38"/>
      <c r="B49" s="39" t="s">
        <v>293</v>
      </c>
      <c r="C49" s="43">
        <v>5280</v>
      </c>
      <c r="D49" s="43">
        <v>4964</v>
      </c>
      <c r="E49" s="43">
        <v>0</v>
      </c>
      <c r="F49" s="43">
        <v>316</v>
      </c>
      <c r="G49" s="43">
        <v>4870</v>
      </c>
      <c r="H49" s="43">
        <v>4074</v>
      </c>
      <c r="I49" s="43">
        <v>794</v>
      </c>
      <c r="J49" s="43">
        <v>2</v>
      </c>
      <c r="K49" s="44"/>
      <c r="L49" s="43">
        <v>410</v>
      </c>
      <c r="M49" s="43">
        <v>409</v>
      </c>
      <c r="N49" s="43">
        <v>1</v>
      </c>
    </row>
    <row r="50" spans="1:14" ht="15" x14ac:dyDescent="0.25">
      <c r="A50" s="38"/>
      <c r="B50" s="39" t="s">
        <v>291</v>
      </c>
      <c r="C50" s="43">
        <v>13803</v>
      </c>
      <c r="D50" s="43">
        <v>13643</v>
      </c>
      <c r="E50" s="43">
        <v>23</v>
      </c>
      <c r="F50" s="43">
        <v>137</v>
      </c>
      <c r="G50" s="43">
        <v>13599</v>
      </c>
      <c r="H50" s="43">
        <v>13149</v>
      </c>
      <c r="I50" s="43">
        <v>314</v>
      </c>
      <c r="J50" s="43">
        <v>136</v>
      </c>
      <c r="K50" s="44"/>
      <c r="L50" s="43">
        <v>202</v>
      </c>
      <c r="M50" s="43">
        <v>201</v>
      </c>
      <c r="N50" s="43">
        <v>1</v>
      </c>
    </row>
    <row r="51" spans="1:14" ht="15" x14ac:dyDescent="0.25">
      <c r="A51" s="38">
        <v>5</v>
      </c>
      <c r="B51" s="39" t="s">
        <v>296</v>
      </c>
      <c r="C51" s="39">
        <v>18096</v>
      </c>
      <c r="D51" s="39">
        <v>17462</v>
      </c>
      <c r="E51" s="39">
        <v>8</v>
      </c>
      <c r="F51" s="39">
        <v>626</v>
      </c>
      <c r="G51" s="39">
        <v>17543</v>
      </c>
      <c r="H51" s="39">
        <v>15202</v>
      </c>
      <c r="I51" s="39">
        <v>1708</v>
      </c>
      <c r="J51" s="39">
        <v>633</v>
      </c>
      <c r="K51" s="42">
        <v>0.96</v>
      </c>
      <c r="L51" s="39">
        <v>548</v>
      </c>
      <c r="M51" s="39">
        <v>525</v>
      </c>
      <c r="N51" s="39">
        <v>23</v>
      </c>
    </row>
    <row r="52" spans="1:14" ht="15" x14ac:dyDescent="0.25">
      <c r="A52" s="38"/>
      <c r="B52" s="39" t="s">
        <v>293</v>
      </c>
      <c r="C52" s="43">
        <v>8082</v>
      </c>
      <c r="D52" s="43">
        <v>7644</v>
      </c>
      <c r="E52" s="43">
        <v>0</v>
      </c>
      <c r="F52" s="43">
        <v>438</v>
      </c>
      <c r="G52" s="43">
        <v>7617</v>
      </c>
      <c r="H52" s="43">
        <v>6014</v>
      </c>
      <c r="I52" s="43">
        <v>1331</v>
      </c>
      <c r="J52" s="43">
        <v>272</v>
      </c>
      <c r="K52" s="44"/>
      <c r="L52" s="43">
        <v>465</v>
      </c>
      <c r="M52" s="43">
        <v>465</v>
      </c>
      <c r="N52" s="43">
        <v>0</v>
      </c>
    </row>
    <row r="53" spans="1:14" ht="15" x14ac:dyDescent="0.25">
      <c r="A53" s="38"/>
      <c r="B53" s="39" t="s">
        <v>291</v>
      </c>
      <c r="C53" s="43">
        <v>10014</v>
      </c>
      <c r="D53" s="43">
        <v>9818</v>
      </c>
      <c r="E53" s="43">
        <v>8</v>
      </c>
      <c r="F53" s="43">
        <v>188</v>
      </c>
      <c r="G53" s="43">
        <v>9926</v>
      </c>
      <c r="H53" s="43">
        <v>9188</v>
      </c>
      <c r="I53" s="43">
        <v>377</v>
      </c>
      <c r="J53" s="43">
        <v>361</v>
      </c>
      <c r="K53" s="44"/>
      <c r="L53" s="43">
        <v>83</v>
      </c>
      <c r="M53" s="43">
        <v>60</v>
      </c>
      <c r="N53" s="43">
        <v>23</v>
      </c>
    </row>
    <row r="54" spans="1:14" ht="15" x14ac:dyDescent="0.25">
      <c r="A54" s="38">
        <v>6</v>
      </c>
      <c r="B54" s="39" t="s">
        <v>297</v>
      </c>
      <c r="C54" s="46">
        <v>33430</v>
      </c>
      <c r="D54" s="46">
        <v>32581</v>
      </c>
      <c r="E54" s="46">
        <v>3</v>
      </c>
      <c r="F54" s="46">
        <v>846</v>
      </c>
      <c r="G54" s="46">
        <v>32608</v>
      </c>
      <c r="H54" s="46">
        <v>30742</v>
      </c>
      <c r="I54" s="46">
        <v>1795</v>
      </c>
      <c r="J54" s="46">
        <v>71</v>
      </c>
      <c r="K54" s="47">
        <v>1</v>
      </c>
      <c r="L54" s="46">
        <v>822</v>
      </c>
      <c r="M54" s="46">
        <v>822</v>
      </c>
      <c r="N54" s="46">
        <v>0</v>
      </c>
    </row>
    <row r="55" spans="1:14" ht="15" x14ac:dyDescent="0.25">
      <c r="A55" s="38"/>
      <c r="B55" s="39" t="s">
        <v>293</v>
      </c>
      <c r="C55" s="49">
        <v>7233</v>
      </c>
      <c r="D55" s="49">
        <v>6614</v>
      </c>
      <c r="E55" s="49">
        <v>0</v>
      </c>
      <c r="F55" s="49">
        <v>619</v>
      </c>
      <c r="G55" s="49">
        <v>6550</v>
      </c>
      <c r="H55" s="49">
        <v>5128</v>
      </c>
      <c r="I55" s="49">
        <v>1363</v>
      </c>
      <c r="J55" s="49">
        <v>59</v>
      </c>
      <c r="K55" s="50"/>
      <c r="L55" s="49">
        <v>683</v>
      </c>
      <c r="M55" s="49">
        <v>683</v>
      </c>
      <c r="N55" s="49">
        <v>0</v>
      </c>
    </row>
    <row r="56" spans="1:14" ht="15" x14ac:dyDescent="0.25">
      <c r="A56" s="38"/>
      <c r="B56" s="39" t="s">
        <v>291</v>
      </c>
      <c r="C56" s="43">
        <v>26197</v>
      </c>
      <c r="D56" s="43">
        <v>25967</v>
      </c>
      <c r="E56" s="43">
        <v>3</v>
      </c>
      <c r="F56" s="43">
        <v>227</v>
      </c>
      <c r="G56" s="43">
        <v>26058</v>
      </c>
      <c r="H56" s="43">
        <v>25614</v>
      </c>
      <c r="I56" s="43">
        <v>432</v>
      </c>
      <c r="J56" s="43">
        <v>12</v>
      </c>
      <c r="K56" s="44"/>
      <c r="L56" s="43">
        <v>139</v>
      </c>
      <c r="M56" s="43">
        <v>139</v>
      </c>
      <c r="N56" s="43">
        <v>0</v>
      </c>
    </row>
    <row r="57" spans="1:14" ht="15" x14ac:dyDescent="0.25">
      <c r="A57" s="38">
        <v>7</v>
      </c>
      <c r="B57" s="39" t="s">
        <v>298</v>
      </c>
      <c r="C57" s="51">
        <v>17179</v>
      </c>
      <c r="D57" s="51">
        <v>16943</v>
      </c>
      <c r="E57" s="51">
        <v>5</v>
      </c>
      <c r="F57" s="51">
        <v>231</v>
      </c>
      <c r="G57" s="51">
        <v>16892</v>
      </c>
      <c r="H57" s="51">
        <v>16050</v>
      </c>
      <c r="I57" s="51">
        <v>689</v>
      </c>
      <c r="J57" s="51">
        <v>153</v>
      </c>
      <c r="K57" s="52">
        <v>0.99</v>
      </c>
      <c r="L57" s="51">
        <v>287</v>
      </c>
      <c r="M57" s="51">
        <v>286</v>
      </c>
      <c r="N57" s="51">
        <v>1</v>
      </c>
    </row>
    <row r="58" spans="1:14" ht="15" x14ac:dyDescent="0.25">
      <c r="A58" s="38"/>
      <c r="B58" s="39" t="s">
        <v>293</v>
      </c>
      <c r="C58" s="43">
        <v>3163</v>
      </c>
      <c r="D58" s="43">
        <v>2988</v>
      </c>
      <c r="E58" s="43">
        <v>0</v>
      </c>
      <c r="F58" s="43">
        <v>175</v>
      </c>
      <c r="G58" s="43">
        <v>2975</v>
      </c>
      <c r="H58" s="43">
        <v>2570</v>
      </c>
      <c r="I58" s="43">
        <v>359</v>
      </c>
      <c r="J58" s="43">
        <v>46</v>
      </c>
      <c r="K58" s="44"/>
      <c r="L58" s="43">
        <v>188</v>
      </c>
      <c r="M58" s="43">
        <v>188</v>
      </c>
      <c r="N58" s="43">
        <v>0</v>
      </c>
    </row>
    <row r="59" spans="1:14" ht="15" x14ac:dyDescent="0.25">
      <c r="A59" s="38"/>
      <c r="B59" s="39" t="s">
        <v>291</v>
      </c>
      <c r="C59" s="43">
        <v>14016</v>
      </c>
      <c r="D59" s="43">
        <v>13955</v>
      </c>
      <c r="E59" s="43">
        <v>5</v>
      </c>
      <c r="F59" s="43">
        <v>56</v>
      </c>
      <c r="G59" s="43">
        <v>13917</v>
      </c>
      <c r="H59" s="43">
        <v>13480</v>
      </c>
      <c r="I59" s="43">
        <v>330</v>
      </c>
      <c r="J59" s="43">
        <v>107</v>
      </c>
      <c r="K59" s="44"/>
      <c r="L59" s="43">
        <v>99</v>
      </c>
      <c r="M59" s="43">
        <v>98</v>
      </c>
      <c r="N59" s="43">
        <v>1</v>
      </c>
    </row>
    <row r="60" spans="1:14" ht="15" x14ac:dyDescent="0.25">
      <c r="A60" s="38">
        <v>8</v>
      </c>
      <c r="B60" s="39" t="s">
        <v>299</v>
      </c>
      <c r="C60" s="39">
        <v>18732</v>
      </c>
      <c r="D60" s="39">
        <v>18313</v>
      </c>
      <c r="E60" s="39">
        <v>5</v>
      </c>
      <c r="F60" s="39">
        <v>414</v>
      </c>
      <c r="G60" s="39">
        <v>18431</v>
      </c>
      <c r="H60" s="39">
        <v>17514</v>
      </c>
      <c r="I60" s="39">
        <v>844</v>
      </c>
      <c r="J60" s="39">
        <v>73</v>
      </c>
      <c r="K60" s="42">
        <v>1</v>
      </c>
      <c r="L60" s="39">
        <v>300</v>
      </c>
      <c r="M60" s="39">
        <v>291</v>
      </c>
      <c r="N60" s="39">
        <v>9</v>
      </c>
    </row>
    <row r="61" spans="1:14" ht="15" x14ac:dyDescent="0.25">
      <c r="A61" s="38"/>
      <c r="B61" s="39" t="s">
        <v>293</v>
      </c>
      <c r="C61" s="43">
        <v>4527</v>
      </c>
      <c r="D61" s="43">
        <v>4263</v>
      </c>
      <c r="E61" s="43">
        <v>0</v>
      </c>
      <c r="F61" s="43">
        <v>264</v>
      </c>
      <c r="G61" s="43">
        <v>4324</v>
      </c>
      <c r="H61" s="43">
        <v>4066</v>
      </c>
      <c r="I61" s="43">
        <v>255</v>
      </c>
      <c r="J61" s="43">
        <v>3</v>
      </c>
      <c r="K61" s="44"/>
      <c r="L61" s="43">
        <v>203</v>
      </c>
      <c r="M61" s="43">
        <v>202</v>
      </c>
      <c r="N61" s="43">
        <v>1</v>
      </c>
    </row>
    <row r="62" spans="1:14" ht="15" x14ac:dyDescent="0.25">
      <c r="A62" s="38"/>
      <c r="B62" s="39" t="s">
        <v>291</v>
      </c>
      <c r="C62" s="43">
        <v>14205</v>
      </c>
      <c r="D62" s="43">
        <v>14050</v>
      </c>
      <c r="E62" s="43">
        <v>5</v>
      </c>
      <c r="F62" s="43">
        <v>150</v>
      </c>
      <c r="G62" s="43">
        <v>14107</v>
      </c>
      <c r="H62" s="43">
        <v>13448</v>
      </c>
      <c r="I62" s="43">
        <v>589</v>
      </c>
      <c r="J62" s="43">
        <v>70</v>
      </c>
      <c r="K62" s="44"/>
      <c r="L62" s="43">
        <v>97</v>
      </c>
      <c r="M62" s="43">
        <v>89</v>
      </c>
      <c r="N62" s="43">
        <v>8</v>
      </c>
    </row>
    <row r="63" spans="1:14" ht="15" x14ac:dyDescent="0.25">
      <c r="A63" s="38">
        <v>9</v>
      </c>
      <c r="B63" s="39" t="s">
        <v>300</v>
      </c>
      <c r="C63" s="39">
        <v>13216</v>
      </c>
      <c r="D63" s="39">
        <v>12129</v>
      </c>
      <c r="E63" s="39">
        <v>642</v>
      </c>
      <c r="F63" s="39">
        <v>445</v>
      </c>
      <c r="G63" s="39">
        <v>12777</v>
      </c>
      <c r="H63" s="39">
        <v>12018</v>
      </c>
      <c r="I63" s="39">
        <v>450</v>
      </c>
      <c r="J63" s="39">
        <v>309</v>
      </c>
      <c r="K63" s="42">
        <v>0.98</v>
      </c>
      <c r="L63" s="39">
        <v>438</v>
      </c>
      <c r="M63" s="39">
        <v>418</v>
      </c>
      <c r="N63" s="39">
        <v>20</v>
      </c>
    </row>
    <row r="64" spans="1:14" ht="15" x14ac:dyDescent="0.25">
      <c r="A64" s="38"/>
      <c r="B64" s="39" t="s">
        <v>293</v>
      </c>
      <c r="C64" s="43">
        <v>3377</v>
      </c>
      <c r="D64" s="43">
        <v>2565</v>
      </c>
      <c r="E64" s="43">
        <v>538</v>
      </c>
      <c r="F64" s="43">
        <v>274</v>
      </c>
      <c r="G64" s="43">
        <v>3051</v>
      </c>
      <c r="H64" s="43">
        <v>2865</v>
      </c>
      <c r="I64" s="43">
        <v>121</v>
      </c>
      <c r="J64" s="43">
        <v>65</v>
      </c>
      <c r="K64" s="44"/>
      <c r="L64" s="43">
        <v>326</v>
      </c>
      <c r="M64" s="43">
        <v>315</v>
      </c>
      <c r="N64" s="43">
        <v>11</v>
      </c>
    </row>
    <row r="65" spans="1:14" ht="15" x14ac:dyDescent="0.25">
      <c r="A65" s="38"/>
      <c r="B65" s="39" t="s">
        <v>291</v>
      </c>
      <c r="C65" s="43">
        <v>9839</v>
      </c>
      <c r="D65" s="43">
        <v>9564</v>
      </c>
      <c r="E65" s="43">
        <v>104</v>
      </c>
      <c r="F65" s="43">
        <v>171</v>
      </c>
      <c r="G65" s="43">
        <v>9726</v>
      </c>
      <c r="H65" s="43">
        <v>9153</v>
      </c>
      <c r="I65" s="43">
        <v>329</v>
      </c>
      <c r="J65" s="43">
        <v>244</v>
      </c>
      <c r="K65" s="44"/>
      <c r="L65" s="43">
        <v>112</v>
      </c>
      <c r="M65" s="43">
        <v>103</v>
      </c>
      <c r="N65" s="43">
        <v>9</v>
      </c>
    </row>
    <row r="66" spans="1:14" ht="15" x14ac:dyDescent="0.25">
      <c r="A66" s="38">
        <v>10</v>
      </c>
      <c r="B66" s="39" t="s">
        <v>301</v>
      </c>
      <c r="C66" s="39">
        <v>13053</v>
      </c>
      <c r="D66" s="39">
        <v>12702</v>
      </c>
      <c r="E66" s="39">
        <v>87</v>
      </c>
      <c r="F66" s="39">
        <v>264</v>
      </c>
      <c r="G66" s="39">
        <v>12800</v>
      </c>
      <c r="H66" s="39">
        <v>11834</v>
      </c>
      <c r="I66" s="39">
        <v>692</v>
      </c>
      <c r="J66" s="39">
        <v>274</v>
      </c>
      <c r="K66" s="42">
        <v>0.98</v>
      </c>
      <c r="L66" s="39">
        <v>253</v>
      </c>
      <c r="M66" s="39">
        <v>253</v>
      </c>
      <c r="N66" s="39">
        <v>0</v>
      </c>
    </row>
    <row r="67" spans="1:14" ht="15" x14ac:dyDescent="0.25">
      <c r="A67" s="38"/>
      <c r="B67" s="39" t="s">
        <v>293</v>
      </c>
      <c r="C67" s="43">
        <v>3175</v>
      </c>
      <c r="D67" s="43">
        <v>3023</v>
      </c>
      <c r="E67" s="43">
        <v>5</v>
      </c>
      <c r="F67" s="43">
        <v>147</v>
      </c>
      <c r="G67" s="43">
        <v>3019</v>
      </c>
      <c r="H67" s="43">
        <v>2833</v>
      </c>
      <c r="I67" s="43">
        <v>144</v>
      </c>
      <c r="J67" s="43">
        <v>42</v>
      </c>
      <c r="K67" s="44"/>
      <c r="L67" s="43">
        <v>156</v>
      </c>
      <c r="M67" s="43">
        <v>156</v>
      </c>
      <c r="N67" s="43">
        <v>0</v>
      </c>
    </row>
    <row r="68" spans="1:14" ht="15" x14ac:dyDescent="0.25">
      <c r="A68" s="38"/>
      <c r="B68" s="39" t="s">
        <v>291</v>
      </c>
      <c r="C68" s="43">
        <v>9878</v>
      </c>
      <c r="D68" s="43">
        <v>9679</v>
      </c>
      <c r="E68" s="43">
        <v>82</v>
      </c>
      <c r="F68" s="43">
        <v>117</v>
      </c>
      <c r="G68" s="43">
        <v>9781</v>
      </c>
      <c r="H68" s="43">
        <v>9001</v>
      </c>
      <c r="I68" s="43">
        <v>548</v>
      </c>
      <c r="J68" s="43">
        <v>232</v>
      </c>
      <c r="K68" s="44"/>
      <c r="L68" s="43">
        <v>97</v>
      </c>
      <c r="M68" s="43">
        <v>97</v>
      </c>
      <c r="N68" s="43">
        <v>0</v>
      </c>
    </row>
  </sheetData>
  <mergeCells count="19">
    <mergeCell ref="A1:N1"/>
    <mergeCell ref="I7:I8"/>
    <mergeCell ref="J7:J8"/>
    <mergeCell ref="L7:L8"/>
    <mergeCell ref="M7:M8"/>
    <mergeCell ref="C2:L2"/>
    <mergeCell ref="C3:L3"/>
    <mergeCell ref="A6:A8"/>
    <mergeCell ref="B6:B8"/>
    <mergeCell ref="C6:F6"/>
    <mergeCell ref="G6:J6"/>
    <mergeCell ref="K6:K8"/>
    <mergeCell ref="L6:N6"/>
    <mergeCell ref="N7:N8"/>
    <mergeCell ref="C7:C8"/>
    <mergeCell ref="D7:E7"/>
    <mergeCell ref="F7:F8"/>
    <mergeCell ref="G7:G8"/>
    <mergeCell ref="H7:H8"/>
  </mergeCells>
  <printOptions horizontalCentered="1"/>
  <pageMargins left="0.2" right="0.2" top="0.25" bottom="0.25" header="0.3" footer="0.3"/>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 1 tiến độ</vt:lpstr>
      <vt:lpstr>PL2 CBCK</vt:lpstr>
      <vt:lpstr>PL 3-TTHC nội bộ</vt:lpstr>
      <vt:lpstr>PL 4-Biểu GQTTHC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dc:creator>
  <cp:lastModifiedBy>Administrator</cp:lastModifiedBy>
  <cp:lastPrinted>2024-07-17T14:03:45Z</cp:lastPrinted>
  <dcterms:created xsi:type="dcterms:W3CDTF">2023-07-24T02:28:10Z</dcterms:created>
  <dcterms:modified xsi:type="dcterms:W3CDTF">2024-07-24T01:33:07Z</dcterms:modified>
</cp:coreProperties>
</file>