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updateLinks="never"/>
  <mc:AlternateContent xmlns:mc="http://schemas.openxmlformats.org/markup-compatibility/2006">
    <mc:Choice Requires="x15">
      <x15ac:absPath xmlns:x15ac="http://schemas.microsoft.com/office/spreadsheetml/2010/11/ac" url="E:\MEGA\NAM 2024\CONG VAN\THUY LOI-PTNT\KH tang truong nganh nong nghiep\"/>
    </mc:Choice>
  </mc:AlternateContent>
  <xr:revisionPtr revIDLastSave="0" documentId="13_ncr:1_{0EA6B7CA-670A-4B8F-89A1-7B96DD40E2A7}" xr6:coauthVersionLast="47" xr6:coauthVersionMax="47" xr10:uidLastSave="{00000000-0000-0000-0000-000000000000}"/>
  <bookViews>
    <workbookView xWindow="-120" yWindow="-120" windowWidth="29040" windowHeight="15840" tabRatio="568" xr2:uid="{00000000-000D-0000-FFFF-FFFF00000000}"/>
  </bookViews>
  <sheets>
    <sheet name="Du kien KH 6 thang (30.7)" sheetId="28" r:id="rId1"/>
    <sheet name="Sheet1" sheetId="29" r:id="rId2"/>
    <sheet name="MB16" sheetId="13" state="hidden" r:id="rId3"/>
  </sheets>
  <definedNames>
    <definedName name="\0" localSheetId="0">#REF!</definedName>
    <definedName name="\0">#REF!</definedName>
    <definedName name="\z" localSheetId="0">#REF!</definedName>
    <definedName name="\z">#REF!</definedName>
    <definedName name="______________________h1" hidden="1">{"'TDTGT (theo Dphuong)'!$A$4:$F$75"}</definedName>
    <definedName name="_____________________h1" hidden="1">{"'TDTGT (theo Dphuong)'!$A$4:$F$75"}</definedName>
    <definedName name="____________________h1" hidden="1">{"'TDTGT (theo Dphuong)'!$A$4:$F$75"}</definedName>
    <definedName name="___________________h1" hidden="1">{"'TDTGT (theo Dphuong)'!$A$4:$F$75"}</definedName>
    <definedName name="__________________h1" hidden="1">{"'TDTGT (theo Dphuong)'!$A$4:$F$75"}</definedName>
    <definedName name="_________________h1" hidden="1">{"'TDTGT (theo Dphuong)'!$A$4:$F$75"}</definedName>
    <definedName name="________________h1" hidden="1">{"'TDTGT (theo Dphuong)'!$A$4:$F$75"}</definedName>
    <definedName name="_______________h1" hidden="1">{"'TDTGT (theo Dphuong)'!$A$4:$F$75"}</definedName>
    <definedName name="______________h1" hidden="1">{"'TDTGT (theo Dphuong)'!$A$4:$F$75"}</definedName>
    <definedName name="_____________h1" hidden="1">{"'TDTGT (theo Dphuong)'!$A$4:$F$75"}</definedName>
    <definedName name="____________h1" hidden="1">{"'TDTGT (theo Dphuong)'!$A$4:$F$75"}</definedName>
    <definedName name="___________h1" hidden="1">{"'TDTGT (theo Dphuong)'!$A$4:$F$75"}</definedName>
    <definedName name="__________h1" hidden="1">{"'TDTGT (theo Dphuong)'!$A$4:$F$75"}</definedName>
    <definedName name="_________h1" hidden="1">{"'TDTGT (theo Dphuong)'!$A$4:$F$75"}</definedName>
    <definedName name="________h1" hidden="1">{"'TDTGT (theo Dphuong)'!$A$4:$F$75"}</definedName>
    <definedName name="_______h1" hidden="1">{"'TDTGT (theo Dphuong)'!$A$4:$F$75"}</definedName>
    <definedName name="______B5" localSheetId="0">#REF!</definedName>
    <definedName name="______B5">#REF!</definedName>
    <definedName name="______h1" hidden="1">{"'TDTGT (theo Dphuong)'!$A$4:$F$75"}</definedName>
    <definedName name="______h2" hidden="1">{"'TDTGT (theo Dphuong)'!$A$4:$F$75"}</definedName>
    <definedName name="_____B5" localSheetId="0">#REF!</definedName>
    <definedName name="_____B5">#REF!</definedName>
    <definedName name="_____h1" hidden="1">{"'TDTGT (theo Dphuong)'!$A$4:$F$75"}</definedName>
    <definedName name="_____h2" hidden="1">{"'TDTGT (theo Dphuong)'!$A$4:$F$75"}</definedName>
    <definedName name="____B5" localSheetId="0">#REF!</definedName>
    <definedName name="____B5">#REF!</definedName>
    <definedName name="____h1" hidden="1">{"'TDTGT (theo Dphuong)'!$A$4:$F$75"}</definedName>
    <definedName name="____h2" hidden="1">{"'TDTGT (theo Dphuong)'!$A$4:$F$75"}</definedName>
    <definedName name="___B5" localSheetId="0">#REF!</definedName>
    <definedName name="___B5">#REF!</definedName>
    <definedName name="___h1" hidden="1">{"'TDTGT (theo Dphuong)'!$A$4:$F$75"}</definedName>
    <definedName name="___h2" hidden="1">{"'TDTGT (theo Dphuong)'!$A$4:$F$75"}</definedName>
    <definedName name="__B5" localSheetId="0">#REF!</definedName>
    <definedName name="__B5">#REF!</definedName>
    <definedName name="__bcc102" localSheetId="0">#REF!</definedName>
    <definedName name="__bcc102">#REF!</definedName>
    <definedName name="__cao1" localSheetId="0">#REF!</definedName>
    <definedName name="__cao1">#REF!</definedName>
    <definedName name="__cao2" localSheetId="0">#REF!</definedName>
    <definedName name="__cao2">#REF!</definedName>
    <definedName name="__cao3" localSheetId="0">#REF!</definedName>
    <definedName name="__cao3">#REF!</definedName>
    <definedName name="__cao4" localSheetId="0">#REF!</definedName>
    <definedName name="__cao4">#REF!</definedName>
    <definedName name="__cao5" localSheetId="0">#REF!</definedName>
    <definedName name="__cao5">#REF!</definedName>
    <definedName name="__cao6" localSheetId="0">#REF!</definedName>
    <definedName name="__cao6">#REF!</definedName>
    <definedName name="__CON1" localSheetId="0">#REF!</definedName>
    <definedName name="__CON1">#REF!</definedName>
    <definedName name="__CON2" localSheetId="0">#REF!</definedName>
    <definedName name="__CON2">#REF!</definedName>
    <definedName name="__dai1" localSheetId="0">#REF!</definedName>
    <definedName name="__dai1">#REF!</definedName>
    <definedName name="__dai2" localSheetId="0">#REF!</definedName>
    <definedName name="__dai2">#REF!</definedName>
    <definedName name="__dai3" localSheetId="0">#REF!</definedName>
    <definedName name="__dai3">#REF!</definedName>
    <definedName name="__dai4" localSheetId="0">#REF!</definedName>
    <definedName name="__dai4">#REF!</definedName>
    <definedName name="__dai5" localSheetId="0">#REF!</definedName>
    <definedName name="__dai5">#REF!</definedName>
    <definedName name="__dai6" localSheetId="0">#REF!</definedName>
    <definedName name="__dai6">#REF!</definedName>
    <definedName name="__dan1" localSheetId="0">#REF!</definedName>
    <definedName name="__dan1">#REF!</definedName>
    <definedName name="__dan2" localSheetId="0">#REF!</definedName>
    <definedName name="__dan2">#REF!</definedName>
    <definedName name="__h1" hidden="1">{"'TDTGT (theo Dphuong)'!$A$4:$F$75"}</definedName>
    <definedName name="__h2" hidden="1">{"'TDTGT (theo Dphuong)'!$A$4:$F$75"}</definedName>
    <definedName name="__hsT2" localSheetId="0">#REF!</definedName>
    <definedName name="__hsT2">#REF!</definedName>
    <definedName name="__lap1" localSheetId="0">#REF!</definedName>
    <definedName name="__lap1">#REF!</definedName>
    <definedName name="__lap2" localSheetId="0">#REF!</definedName>
    <definedName name="__lap2">#REF!</definedName>
    <definedName name="__ma11" localSheetId="0">#REF!</definedName>
    <definedName name="__ma11">#REF!</definedName>
    <definedName name="__NET2" localSheetId="0">#REF!</definedName>
    <definedName name="__NET2">#REF!</definedName>
    <definedName name="__phi10" localSheetId="0">#REF!</definedName>
    <definedName name="__phi10">#REF!</definedName>
    <definedName name="__phi12" localSheetId="0">#REF!</definedName>
    <definedName name="__phi12">#REF!</definedName>
    <definedName name="__phi14" localSheetId="0">#REF!</definedName>
    <definedName name="__phi14">#REF!</definedName>
    <definedName name="__phi16" localSheetId="0">#REF!</definedName>
    <definedName name="__phi16">#REF!</definedName>
    <definedName name="__phi18" localSheetId="0">#REF!</definedName>
    <definedName name="__phi18">#REF!</definedName>
    <definedName name="__phi20" localSheetId="0">#REF!</definedName>
    <definedName name="__phi20">#REF!</definedName>
    <definedName name="__phi22" localSheetId="0">#REF!</definedName>
    <definedName name="__phi22">#REF!</definedName>
    <definedName name="__phi25" localSheetId="0">#REF!</definedName>
    <definedName name="__phi25">#REF!</definedName>
    <definedName name="__phi28" localSheetId="0">#REF!</definedName>
    <definedName name="__phi28">#REF!</definedName>
    <definedName name="__phi6" localSheetId="0">#REF!</definedName>
    <definedName name="__phi6">#REF!</definedName>
    <definedName name="__phi8" localSheetId="0">#REF!</definedName>
    <definedName name="__phi8">#REF!</definedName>
    <definedName name="__slg1" localSheetId="0">#REF!</definedName>
    <definedName name="__slg1">#REF!</definedName>
    <definedName name="__slg2" localSheetId="0">#REF!</definedName>
    <definedName name="__slg2">#REF!</definedName>
    <definedName name="__slg3" localSheetId="0">#REF!</definedName>
    <definedName name="__slg3">#REF!</definedName>
    <definedName name="__slg4" localSheetId="0">#REF!</definedName>
    <definedName name="__slg4">#REF!</definedName>
    <definedName name="__slg5" localSheetId="0">#REF!</definedName>
    <definedName name="__slg5">#REF!</definedName>
    <definedName name="__slg6" localSheetId="0">#REF!</definedName>
    <definedName name="__slg6">#REF!</definedName>
    <definedName name="__sln11" localSheetId="0">#REF!</definedName>
    <definedName name="__sln11">#REF!</definedName>
    <definedName name="__slx11" localSheetId="0">#REF!</definedName>
    <definedName name="__slx11">#REF!</definedName>
    <definedName name="__TG1" localSheetId="0">#REF!</definedName>
    <definedName name="__TG1">#REF!</definedName>
    <definedName name="__TG2" localSheetId="0">#REF!</definedName>
    <definedName name="__TG2">#REF!</definedName>
    <definedName name="__thu1" localSheetId="0">#REF!</definedName>
    <definedName name="__thu1">#REF!</definedName>
    <definedName name="__ttn11" localSheetId="0">#REF!</definedName>
    <definedName name="__ttn11">#REF!</definedName>
    <definedName name="__ttx11" localSheetId="0">#REF!</definedName>
    <definedName name="__ttx11">#REF!</definedName>
    <definedName name="__TVL1" localSheetId="0">#REF!</definedName>
    <definedName name="__TVL1">#REF!</definedName>
    <definedName name="_1" localSheetId="0">#REF!</definedName>
    <definedName name="_1">#REF!</definedName>
    <definedName name="_1000A01" localSheetId="0">#REF!</definedName>
    <definedName name="_1000A01">#REF!</definedName>
    <definedName name="_1BA2500" localSheetId="0">#REF!</definedName>
    <definedName name="_1BA2500">#REF!</definedName>
    <definedName name="_1BA3250" localSheetId="0">#REF!</definedName>
    <definedName name="_1BA3250">#REF!</definedName>
    <definedName name="_1BA400P" localSheetId="0">#REF!</definedName>
    <definedName name="_1BA400P">#REF!</definedName>
    <definedName name="_1CAP001" localSheetId="0">#REF!</definedName>
    <definedName name="_1CAP001">#REF!</definedName>
    <definedName name="_1DAU002" localSheetId="0">#REF!</definedName>
    <definedName name="_1DAU002">#REF!</definedName>
    <definedName name="_1DDAY03" localSheetId="0">#REF!</definedName>
    <definedName name="_1DDAY03">#REF!</definedName>
    <definedName name="_1DDTT01" localSheetId="0">#REF!</definedName>
    <definedName name="_1DDTT01">#REF!</definedName>
    <definedName name="_1FCO101" localSheetId="0">#REF!</definedName>
    <definedName name="_1FCO101">#REF!</definedName>
    <definedName name="_1GIA101" localSheetId="0">#REF!</definedName>
    <definedName name="_1GIA101">#REF!</definedName>
    <definedName name="_1LA1001" localSheetId="0">#REF!</definedName>
    <definedName name="_1LA1001">#REF!</definedName>
    <definedName name="_1MCCBO2" localSheetId="0">#REF!</definedName>
    <definedName name="_1MCCBO2">#REF!</definedName>
    <definedName name="_1PKCAP1" localSheetId="0">#REF!</definedName>
    <definedName name="_1PKCAP1">#REF!</definedName>
    <definedName name="_1PKTT01" localSheetId="0">#REF!</definedName>
    <definedName name="_1PKTT01">#REF!</definedName>
    <definedName name="_1TCD101" localSheetId="0">#REF!</definedName>
    <definedName name="_1TCD101">#REF!</definedName>
    <definedName name="_1TCD201" localSheetId="0">#REF!</definedName>
    <definedName name="_1TCD201">#REF!</definedName>
    <definedName name="_1TD2001" localSheetId="0">#REF!</definedName>
    <definedName name="_1TD2001">#REF!</definedName>
    <definedName name="_1TIHT01" localSheetId="0">#REF!</definedName>
    <definedName name="_1TIHT01">#REF!</definedName>
    <definedName name="_1TRU121" localSheetId="0">#REF!</definedName>
    <definedName name="_1TRU121">#REF!</definedName>
    <definedName name="_2" localSheetId="0">#REF!</definedName>
    <definedName name="_2">#REF!</definedName>
    <definedName name="_2BLA100" localSheetId="0">#REF!</definedName>
    <definedName name="_2BLA100">#REF!</definedName>
    <definedName name="_2DAL201" localSheetId="0">#REF!</definedName>
    <definedName name="_2DAL201">#REF!</definedName>
    <definedName name="_3BLXMD" localSheetId="0">#REF!</definedName>
    <definedName name="_3BLXMD">#REF!</definedName>
    <definedName name="_3TU0609" localSheetId="0">#REF!</definedName>
    <definedName name="_3TU0609">#REF!</definedName>
    <definedName name="_4CNT240" localSheetId="0">#REF!</definedName>
    <definedName name="_4CNT240">#REF!</definedName>
    <definedName name="_4CTL240" localSheetId="0">#REF!</definedName>
    <definedName name="_4CTL240">#REF!</definedName>
    <definedName name="_4FCO100" localSheetId="0">#REF!</definedName>
    <definedName name="_4FCO100">#REF!</definedName>
    <definedName name="_4HDCTT4" localSheetId="0">#REF!</definedName>
    <definedName name="_4HDCTT4">#REF!</definedName>
    <definedName name="_4HNCTT4" localSheetId="0">#REF!</definedName>
    <definedName name="_4HNCTT4">#REF!</definedName>
    <definedName name="_4LBCO01" localSheetId="0">#REF!</definedName>
    <definedName name="_4LBCO01">#REF!</definedName>
    <definedName name="_4OSLCTT" localSheetId="0">#REF!</definedName>
    <definedName name="_4OSLCTT">#REF!</definedName>
    <definedName name="_B5" hidden="1">{#N/A,#N/A,FALSE,"Chung"}</definedName>
    <definedName name="_bcc102" localSheetId="0">#REF!</definedName>
    <definedName name="_bcc102">#REF!</definedName>
    <definedName name="_Builtin155" localSheetId="0">#REF!</definedName>
    <definedName name="_Builtin155">#REF!</definedName>
    <definedName name="_cao1" localSheetId="0">#REF!</definedName>
    <definedName name="_cao1">#REF!</definedName>
    <definedName name="_cao2" localSheetId="0">#REF!</definedName>
    <definedName name="_cao2">#REF!</definedName>
    <definedName name="_cao3" localSheetId="0">#REF!</definedName>
    <definedName name="_cao3">#REF!</definedName>
    <definedName name="_cao4" localSheetId="0">#REF!</definedName>
    <definedName name="_cao4">#REF!</definedName>
    <definedName name="_cao5" localSheetId="0">#REF!</definedName>
    <definedName name="_cao5">#REF!</definedName>
    <definedName name="_cao6" localSheetId="0">#REF!</definedName>
    <definedName name="_cao6">#REF!</definedName>
    <definedName name="_CON1" localSheetId="0">#REF!</definedName>
    <definedName name="_CON1">#REF!</definedName>
    <definedName name="_CON2" localSheetId="0">#REF!</definedName>
    <definedName name="_CON2">#REF!</definedName>
    <definedName name="_dai1" localSheetId="0">#REF!</definedName>
    <definedName name="_dai1">#REF!</definedName>
    <definedName name="_dai2" localSheetId="0">#REF!</definedName>
    <definedName name="_dai2">#REF!</definedName>
    <definedName name="_dai3" localSheetId="0">#REF!</definedName>
    <definedName name="_dai3">#REF!</definedName>
    <definedName name="_dai4" localSheetId="0">#REF!</definedName>
    <definedName name="_dai4">#REF!</definedName>
    <definedName name="_dai5" localSheetId="0">#REF!</definedName>
    <definedName name="_dai5">#REF!</definedName>
    <definedName name="_dai6" localSheetId="0">#REF!</definedName>
    <definedName name="_dai6">#REF!</definedName>
    <definedName name="_dan1" localSheetId="0">#REF!</definedName>
    <definedName name="_dan1">#REF!</definedName>
    <definedName name="_dan2" localSheetId="0">#REF!</definedName>
    <definedName name="_dan2">#REF!</definedName>
    <definedName name="_Fill" localSheetId="0">#REF!</definedName>
    <definedName name="_Fill">#REF!</definedName>
    <definedName name="_xlnm._FilterDatabase" localSheetId="0">#REF!</definedName>
    <definedName name="_xlnm._FilterDatabase">#REF!</definedName>
    <definedName name="_h1" hidden="1">{"'TDTGT (theo Dphuong)'!$A$4:$F$75"}</definedName>
    <definedName name="_h2" hidden="1">{"'TDTGT (theo Dphuong)'!$A$4:$F$75"}</definedName>
    <definedName name="_hsT2" localSheetId="0">#REF!</definedName>
    <definedName name="_hsT2">#REF!</definedName>
    <definedName name="_Key1" localSheetId="0">#REF!</definedName>
    <definedName name="_Key1">#REF!</definedName>
    <definedName name="_Key2" localSheetId="0">#REF!</definedName>
    <definedName name="_Key2">#REF!</definedName>
    <definedName name="_lap1" localSheetId="0">#REF!</definedName>
    <definedName name="_lap1">#REF!</definedName>
    <definedName name="_lap2" localSheetId="0">#REF!</definedName>
    <definedName name="_lap2">#REF!</definedName>
    <definedName name="_ma11" localSheetId="0">#REF!</definedName>
    <definedName name="_ma11">#REF!</definedName>
    <definedName name="_NET2" localSheetId="0">#REF!</definedName>
    <definedName name="_NET2">#REF!</definedName>
    <definedName name="_Order1" hidden="1">255</definedName>
    <definedName name="_Order2" hidden="1">255</definedName>
    <definedName name="_phi10" localSheetId="0">#REF!</definedName>
    <definedName name="_phi10">#REF!</definedName>
    <definedName name="_phi12" localSheetId="0">#REF!</definedName>
    <definedName name="_phi12">#REF!</definedName>
    <definedName name="_phi14" localSheetId="0">#REF!</definedName>
    <definedName name="_phi14">#REF!</definedName>
    <definedName name="_phi16" localSheetId="0">#REF!</definedName>
    <definedName name="_phi16">#REF!</definedName>
    <definedName name="_phi18" localSheetId="0">#REF!</definedName>
    <definedName name="_phi18">#REF!</definedName>
    <definedName name="_phi20" localSheetId="0">#REF!</definedName>
    <definedName name="_phi20">#REF!</definedName>
    <definedName name="_phi22" localSheetId="0">#REF!</definedName>
    <definedName name="_phi22">#REF!</definedName>
    <definedName name="_phi25" localSheetId="0">#REF!</definedName>
    <definedName name="_phi25">#REF!</definedName>
    <definedName name="_phi28" localSheetId="0">#REF!</definedName>
    <definedName name="_phi28">#REF!</definedName>
    <definedName name="_phi6" localSheetId="0">#REF!</definedName>
    <definedName name="_phi6">#REF!</definedName>
    <definedName name="_phi8" localSheetId="0">#REF!</definedName>
    <definedName name="_phi8">#REF!</definedName>
    <definedName name="_QL10" localSheetId="0">#REF!</definedName>
    <definedName name="_QL10">#REF!</definedName>
    <definedName name="_slg1" localSheetId="0">#REF!</definedName>
    <definedName name="_slg1">#REF!</definedName>
    <definedName name="_slg2" localSheetId="0">#REF!</definedName>
    <definedName name="_slg2">#REF!</definedName>
    <definedName name="_slg3" localSheetId="0">#REF!</definedName>
    <definedName name="_slg3">#REF!</definedName>
    <definedName name="_slg4" localSheetId="0">#REF!</definedName>
    <definedName name="_slg4">#REF!</definedName>
    <definedName name="_slg5" localSheetId="0">#REF!</definedName>
    <definedName name="_slg5">#REF!</definedName>
    <definedName name="_slg6" localSheetId="0">#REF!</definedName>
    <definedName name="_slg6">#REF!</definedName>
    <definedName name="_sln11" localSheetId="0">#REF!</definedName>
    <definedName name="_sln11">#REF!</definedName>
    <definedName name="_slx11" localSheetId="0">#REF!</definedName>
    <definedName name="_slx11">#REF!</definedName>
    <definedName name="_Sort" localSheetId="0">#REF!</definedName>
    <definedName name="_Sort">#REF!</definedName>
    <definedName name="_TG1" localSheetId="0">#REF!</definedName>
    <definedName name="_TG1">#REF!</definedName>
    <definedName name="_TG2" localSheetId="0">#REF!</definedName>
    <definedName name="_TG2">#REF!</definedName>
    <definedName name="_thu1" localSheetId="0">#REF!</definedName>
    <definedName name="_thu1">#REF!</definedName>
    <definedName name="_ttn11" localSheetId="0">#REF!</definedName>
    <definedName name="_ttn11">#REF!</definedName>
    <definedName name="_ttx11" localSheetId="0">#REF!</definedName>
    <definedName name="_ttx11">#REF!</definedName>
    <definedName name="_TVL1" localSheetId="0">#REF!</definedName>
    <definedName name="_TVL1">#REF!</definedName>
    <definedName name="A" localSheetId="0">#REF!</definedName>
    <definedName name="A">#REF!</definedName>
    <definedName name="A01_" localSheetId="0">#REF!</definedName>
    <definedName name="A01_">#REF!</definedName>
    <definedName name="A01AC" localSheetId="0">#REF!</definedName>
    <definedName name="A01AC">#REF!</definedName>
    <definedName name="A01CAT" localSheetId="0">#REF!</definedName>
    <definedName name="A01CAT">#REF!</definedName>
    <definedName name="A01CODE" localSheetId="0">#REF!</definedName>
    <definedName name="A01CODE">#REF!</definedName>
    <definedName name="A01DATA" localSheetId="0">#REF!</definedName>
    <definedName name="A01DATA">#REF!</definedName>
    <definedName name="A01MI" localSheetId="0">#REF!</definedName>
    <definedName name="A01MI">#REF!</definedName>
    <definedName name="A01TO" localSheetId="0">#REF!</definedName>
    <definedName name="A01TO">#REF!</definedName>
    <definedName name="AA" localSheetId="0">#REF!</definedName>
    <definedName name="AA">#REF!</definedName>
    <definedName name="AAA" localSheetId="0">#REF!</definedName>
    <definedName name="AAA">#REF!</definedName>
    <definedName name="abc" hidden="1">{"'TDTGT (theo Dphuong)'!$A$4:$F$75"}</definedName>
    <definedName name="AccessDatabase" hidden="1">"C:\add-ins\socaia.mdb"</definedName>
    <definedName name="adsf" localSheetId="0">#REF!</definedName>
    <definedName name="adsf">#REF!</definedName>
    <definedName name="All_Item" localSheetId="0">#REF!</definedName>
    <definedName name="All_Item">#REF!</definedName>
    <definedName name="ALPIN" localSheetId="0">#REF!</definedName>
    <definedName name="ALPIN">#REF!</definedName>
    <definedName name="ALPJYOU" localSheetId="0">#REF!</definedName>
    <definedName name="ALPJYOU">#REF!</definedName>
    <definedName name="ALPTOI" localSheetId="0">#REF!</definedName>
    <definedName name="ALPTOI">#REF!</definedName>
    <definedName name="anhpaa" localSheetId="0">#REF!</definedName>
    <definedName name="anhpaa">#REF!</definedName>
    <definedName name="anpha" localSheetId="0">#REF!</definedName>
    <definedName name="anpha">#REF!</definedName>
    <definedName name="b" localSheetId="0">#REF!</definedName>
    <definedName name="b">#REF!</definedName>
    <definedName name="B5new" hidden="1">{"'TDTGT (theo Dphuong)'!$A$4:$F$75"}</definedName>
    <definedName name="BaiChay" localSheetId="0">#REF!</definedName>
    <definedName name="BaiChay">#REF!</definedName>
    <definedName name="bangchamcong" localSheetId="0">#REF!</definedName>
    <definedName name="bangchamcong">#REF!</definedName>
    <definedName name="bangchu" localSheetId="0">#REF!</definedName>
    <definedName name="bangchu">#REF!</definedName>
    <definedName name="BB" localSheetId="0">#REF!</definedName>
    <definedName name="BB">#REF!</definedName>
    <definedName name="bcc_T10" localSheetId="0">#REF!</definedName>
    <definedName name="bcc_T10">#REF!</definedName>
    <definedName name="bcc_T121" localSheetId="0">#REF!</definedName>
    <definedName name="bcc_T121">#REF!</definedName>
    <definedName name="bccT1" localSheetId="0">#REF!</definedName>
    <definedName name="bccT1">#REF!</definedName>
    <definedName name="bccT112" localSheetId="0">#REF!</definedName>
    <definedName name="bccT112">#REF!</definedName>
    <definedName name="bccT122" localSheetId="0">#REF!</definedName>
    <definedName name="bccT122">#REF!</definedName>
    <definedName name="bccT2" localSheetId="0">#REF!</definedName>
    <definedName name="bccT2">#REF!</definedName>
    <definedName name="BCCT3" localSheetId="0">#REF!</definedName>
    <definedName name="BCCT3">#REF!</definedName>
    <definedName name="bcct4" localSheetId="0">#REF!</definedName>
    <definedName name="bcct4">#REF!</definedName>
    <definedName name="bccT5" localSheetId="0">#REF!</definedName>
    <definedName name="bccT5">#REF!</definedName>
    <definedName name="bccT6" localSheetId="0">#REF!</definedName>
    <definedName name="bccT6">#REF!</definedName>
    <definedName name="BCDKH" localSheetId="0">#REF!</definedName>
    <definedName name="BCDKH">#REF!</definedName>
    <definedName name="BCDSCKC" localSheetId="0">#REF!</definedName>
    <definedName name="BCDSCKC">#REF!</definedName>
    <definedName name="BCDSCKN" localSheetId="0">#REF!</definedName>
    <definedName name="BCDSCKN">#REF!</definedName>
    <definedName name="BCDSDNC" localSheetId="0">#REF!</definedName>
    <definedName name="BCDSDNC">#REF!</definedName>
    <definedName name="BCDSDNN" localSheetId="0">#REF!</definedName>
    <definedName name="BCDSDNN">#REF!</definedName>
    <definedName name="bcdsps" localSheetId="0">#REF!</definedName>
    <definedName name="bcdsps">#REF!</definedName>
    <definedName name="bcx" localSheetId="0">#REF!</definedName>
    <definedName name="bcx">#REF!</definedName>
    <definedName name="bengam" localSheetId="0">#REF!</definedName>
    <definedName name="bengam">#REF!</definedName>
    <definedName name="benuoc" localSheetId="0">#REF!</definedName>
    <definedName name="benuoc">#REF!</definedName>
    <definedName name="beta" localSheetId="0">#REF!</definedName>
    <definedName name="beta">#REF!</definedName>
    <definedName name="BOI" localSheetId="0">#REF!</definedName>
    <definedName name="BOI">#REF!</definedName>
    <definedName name="BOQ" localSheetId="0">#REF!</definedName>
    <definedName name="BOQ">#REF!</definedName>
    <definedName name="BRICK" localSheetId="0">#REF!</definedName>
    <definedName name="BRICK">#REF!</definedName>
    <definedName name="BS" localSheetId="0">#REF!</definedName>
    <definedName name="BS">#REF!</definedName>
    <definedName name="BT" localSheetId="0">#REF!</definedName>
    <definedName name="BT">#REF!</definedName>
    <definedName name="bv" localSheetId="0">#REF!</definedName>
    <definedName name="bv">#REF!</definedName>
    <definedName name="BVCISUMMARY" localSheetId="0">#REF!</definedName>
    <definedName name="BVCISUMMARY">#REF!</definedName>
    <definedName name="CA" localSheetId="0">#REF!</definedName>
    <definedName name="CA">#REF!</definedName>
    <definedName name="cao" localSheetId="0">#REF!</definedName>
    <definedName name="cao">#REF!</definedName>
    <definedName name="cap" localSheetId="0">#REF!</definedName>
    <definedName name="cap">#REF!</definedName>
    <definedName name="cap0.7" localSheetId="0">#REF!</definedName>
    <definedName name="cap0.7">#REF!</definedName>
    <definedName name="Category_All" localSheetId="0">#REF!</definedName>
    <definedName name="Category_All">#REF!</definedName>
    <definedName name="CATIN" localSheetId="0">#REF!</definedName>
    <definedName name="CATIN">#REF!</definedName>
    <definedName name="CATJYOU" localSheetId="0">#REF!</definedName>
    <definedName name="CATJYOU">#REF!</definedName>
    <definedName name="CATREC" localSheetId="0">#REF!</definedName>
    <definedName name="CATREC">#REF!</definedName>
    <definedName name="CATSYU" localSheetId="0">#REF!</definedName>
    <definedName name="CATSYU">#REF!</definedName>
    <definedName name="Caùp_ñoàng_traàn_75mm2" localSheetId="0">#REF!</definedName>
    <definedName name="Caùp_ñoàng_traàn_75mm2">#REF!</definedName>
    <definedName name="CauQL1GD2" localSheetId="0">#REF!</definedName>
    <definedName name="CauQL1GD2">#REF!</definedName>
    <definedName name="CauQL1GD3" localSheetId="0">#REF!</definedName>
    <definedName name="CauQL1GD3">#REF!</definedName>
    <definedName name="cfk" localSheetId="0">#REF!</definedName>
    <definedName name="cfk">#REF!</definedName>
    <definedName name="chi.tieu" localSheetId="0">#REF!</definedName>
    <definedName name="chi.tieu">#REF!</definedName>
    <definedName name="chitieu" localSheetId="0">#REF!</definedName>
    <definedName name="chitieu">#REF!</definedName>
    <definedName name="chung">66</definedName>
    <definedName name="CL" localSheetId="0">#REF!</definedName>
    <definedName name="CL">#REF!</definedName>
    <definedName name="Co" localSheetId="0">#REF!</definedName>
    <definedName name="Co">#REF!</definedName>
    <definedName name="Co_dau_ky" localSheetId="0">#REF!</definedName>
    <definedName name="Co_dau_ky">#REF!</definedName>
    <definedName name="COAT" localSheetId="0">#REF!</definedName>
    <definedName name="COAT">#REF!</definedName>
    <definedName name="coc" localSheetId="0">#REF!</definedName>
    <definedName name="coc">#REF!</definedName>
    <definedName name="cocbtct" localSheetId="0">#REF!</definedName>
    <definedName name="cocbtct">#REF!</definedName>
    <definedName name="cocot" localSheetId="0">#REF!</definedName>
    <definedName name="cocot">#REF!</definedName>
    <definedName name="cocott" localSheetId="0">#REF!</definedName>
    <definedName name="cocott">#REF!</definedName>
    <definedName name="COMMON" localSheetId="0">#REF!</definedName>
    <definedName name="COMMON">#REF!</definedName>
    <definedName name="comong" localSheetId="0">#REF!</definedName>
    <definedName name="comong">#REF!</definedName>
    <definedName name="CON_EQP_COS" localSheetId="0">#REF!</definedName>
    <definedName name="CON_EQP_COS">#REF!</definedName>
    <definedName name="CON_EQP_COST" localSheetId="0">#REF!</definedName>
    <definedName name="CON_EQP_COST">#REF!</definedName>
    <definedName name="concrete" localSheetId="0">#REF!</definedName>
    <definedName name="concrete">#REF!</definedName>
    <definedName name="congbengam" localSheetId="0">#REF!</definedName>
    <definedName name="congbengam">#REF!</definedName>
    <definedName name="congbenuoc" localSheetId="0">#REF!</definedName>
    <definedName name="congbenuoc">#REF!</definedName>
    <definedName name="congcoc" localSheetId="0">#REF!</definedName>
    <definedName name="congcoc">#REF!</definedName>
    <definedName name="congcocot" localSheetId="0">#REF!</definedName>
    <definedName name="congcocot">#REF!</definedName>
    <definedName name="congcocott" localSheetId="0">#REF!</definedName>
    <definedName name="congcocott">#REF!</definedName>
    <definedName name="congcomong" localSheetId="0">#REF!</definedName>
    <definedName name="congcomong">#REF!</definedName>
    <definedName name="congcottron" localSheetId="0">#REF!</definedName>
    <definedName name="congcottron">#REF!</definedName>
    <definedName name="congcotvuong" localSheetId="0">#REF!</definedName>
    <definedName name="congcotvuong">#REF!</definedName>
    <definedName name="congdam" localSheetId="0">#REF!</definedName>
    <definedName name="congdam">#REF!</definedName>
    <definedName name="congdan1" localSheetId="0">#REF!</definedName>
    <definedName name="congdan1">#REF!</definedName>
    <definedName name="congdan2" localSheetId="0">#REF!</definedName>
    <definedName name="congdan2">#REF!</definedName>
    <definedName name="congdandusan" localSheetId="0">#REF!</definedName>
    <definedName name="congdandusan">#REF!</definedName>
    <definedName name="conglanhto" localSheetId="0">#REF!</definedName>
    <definedName name="conglanhto">#REF!</definedName>
    <definedName name="congmong" localSheetId="0">#REF!</definedName>
    <definedName name="congmong">#REF!</definedName>
    <definedName name="congmongbang" localSheetId="0">#REF!</definedName>
    <definedName name="congmongbang">#REF!</definedName>
    <definedName name="congmongdon" localSheetId="0">#REF!</definedName>
    <definedName name="congmongdon">#REF!</definedName>
    <definedName name="congpanen" localSheetId="0">#REF!</definedName>
    <definedName name="congpanen">#REF!</definedName>
    <definedName name="congsan" localSheetId="0">#REF!</definedName>
    <definedName name="congsan">#REF!</definedName>
    <definedName name="congthang" localSheetId="0">#REF!</definedName>
    <definedName name="congthang">#REF!</definedName>
    <definedName name="CONST_EQ" localSheetId="0">#REF!</definedName>
    <definedName name="CONST_EQ">#REF!</definedName>
    <definedName name="cottron" localSheetId="0">#REF!</definedName>
    <definedName name="cottron">#REF!</definedName>
    <definedName name="cotvuong" localSheetId="0">#REF!</definedName>
    <definedName name="cotvuong">#REF!</definedName>
    <definedName name="COVER" localSheetId="0">#REF!</definedName>
    <definedName name="COVER">#REF!</definedName>
    <definedName name="CRITINST" localSheetId="0">#REF!</definedName>
    <definedName name="CRITINST">#REF!</definedName>
    <definedName name="CRITPURC" localSheetId="0">#REF!</definedName>
    <definedName name="CRITPURC">#REF!</definedName>
    <definedName name="CS_10" localSheetId="0">#REF!</definedName>
    <definedName name="CS_10">#REF!</definedName>
    <definedName name="CS_100" localSheetId="0">#REF!</definedName>
    <definedName name="CS_100">#REF!</definedName>
    <definedName name="CS_10S" localSheetId="0">#REF!</definedName>
    <definedName name="CS_10S">#REF!</definedName>
    <definedName name="CS_120" localSheetId="0">#REF!</definedName>
    <definedName name="CS_120">#REF!</definedName>
    <definedName name="CS_140" localSheetId="0">#REF!</definedName>
    <definedName name="CS_140">#REF!</definedName>
    <definedName name="CS_160" localSheetId="0">#REF!</definedName>
    <definedName name="CS_160">#REF!</definedName>
    <definedName name="CS_20" localSheetId="0">#REF!</definedName>
    <definedName name="CS_20">#REF!</definedName>
    <definedName name="CS_30" localSheetId="0">#REF!</definedName>
    <definedName name="CS_30">#REF!</definedName>
    <definedName name="CS_40" localSheetId="0">#REF!</definedName>
    <definedName name="CS_40">#REF!</definedName>
    <definedName name="CS_40S" localSheetId="0">#REF!</definedName>
    <definedName name="CS_40S">#REF!</definedName>
    <definedName name="CS_5S" localSheetId="0">#REF!</definedName>
    <definedName name="CS_5S">#REF!</definedName>
    <definedName name="CS_60" localSheetId="0">#REF!</definedName>
    <definedName name="CS_60">#REF!</definedName>
    <definedName name="CS_80" localSheetId="0">#REF!</definedName>
    <definedName name="CS_80">#REF!</definedName>
    <definedName name="CS_80S" localSheetId="0">#REF!</definedName>
    <definedName name="CS_80S">#REF!</definedName>
    <definedName name="CS_STD" localSheetId="0">#REF!</definedName>
    <definedName name="CS_STD">#REF!</definedName>
    <definedName name="CS_XS" localSheetId="0">#REF!</definedName>
    <definedName name="CS_XS">#REF!</definedName>
    <definedName name="CS_XXS" localSheetId="0">#REF!</definedName>
    <definedName name="CS_XXS">#REF!</definedName>
    <definedName name="CT" localSheetId="0">#REF!</definedName>
    <definedName name="CT">#REF!</definedName>
    <definedName name="CTA" localSheetId="0">#REF!</definedName>
    <definedName name="CTA">#REF!</definedName>
    <definedName name="ctdn9697" localSheetId="0">#REF!</definedName>
    <definedName name="ctdn9697">#REF!</definedName>
    <definedName name="CTGS" localSheetId="0">#REF!</definedName>
    <definedName name="CTGS">#REF!</definedName>
    <definedName name="cua" localSheetId="0">#REF!</definedName>
    <definedName name="cua">#REF!</definedName>
    <definedName name="CURRENCY" localSheetId="0">#REF!</definedName>
    <definedName name="CURRENCY">#REF!</definedName>
    <definedName name="cv" hidden="1">{"'TDTGT (theo Dphuong)'!$A$4:$F$75"}</definedName>
    <definedName name="cx" localSheetId="0">#REF!</definedName>
    <definedName name="cx">#REF!</definedName>
    <definedName name="d" localSheetId="0">#REF!</definedName>
    <definedName name="d">#REF!</definedName>
    <definedName name="D_7101A_B" localSheetId="0">#REF!</definedName>
    <definedName name="D_7101A_B">#REF!</definedName>
    <definedName name="dam">78000</definedName>
    <definedName name="danducsan" localSheetId="0">#REF!</definedName>
    <definedName name="danducsan">#REF!</definedName>
    <definedName name="data" localSheetId="0">#REF!</definedName>
    <definedName name="data">#REF!</definedName>
    <definedName name="DATA_DATA2_List" localSheetId="0">#REF!</definedName>
    <definedName name="DATA_DATA2_List">#REF!</definedName>
    <definedName name="_xlnm.Database" localSheetId="0">#REF!</definedName>
    <definedName name="_xlnm.Database">#REF!</definedName>
    <definedName name="DATATKDT" localSheetId="0">#REF!</definedName>
    <definedName name="DATATKDT">#REF!</definedName>
    <definedName name="dd" localSheetId="0">#REF!</definedName>
    <definedName name="dd">#REF!</definedName>
    <definedName name="dđ" hidden="1">{"'Sheet1'!$L$16"}</definedName>
    <definedName name="DDAY" localSheetId="0">#REF!</definedName>
    <definedName name="DDAY">#REF!</definedName>
    <definedName name="den_bu" localSheetId="0">#REF!</definedName>
    <definedName name="den_bu">#REF!</definedName>
    <definedName name="df" localSheetId="0">#REF!</definedName>
    <definedName name="df">#REF!</definedName>
    <definedName name="dg" localSheetId="0">#REF!</definedName>
    <definedName name="dg">#REF!</definedName>
    <definedName name="DGVUA" localSheetId="0">#REF!</definedName>
    <definedName name="DGVUA">#REF!</definedName>
    <definedName name="DGXDTT" localSheetId="0">#REF!</definedName>
    <definedName name="DGXDTT">#REF!</definedName>
    <definedName name="dien" localSheetId="0">#REF!</definedName>
    <definedName name="dien">#REF!</definedName>
    <definedName name="dientichck" localSheetId="0">#REF!</definedName>
    <definedName name="dientichck">#REF!</definedName>
    <definedName name="DIRECT_COST_ACC" localSheetId="0">#REF!</definedName>
    <definedName name="DIRECT_COST_ACC">#REF!</definedName>
    <definedName name="DM" localSheetId="0">#REF!</definedName>
    <definedName name="DM">#REF!</definedName>
    <definedName name="dmvt" localSheetId="0">#REF!</definedName>
    <definedName name="dmvt">#REF!</definedName>
    <definedName name="dmvt11" localSheetId="0">#REF!</definedName>
    <definedName name="dmvt11">#REF!</definedName>
    <definedName name="dn" hidden="1">{"'TDTGT (theo Dphuong)'!$A$4:$F$75"}</definedName>
    <definedName name="doan1" localSheetId="0">#REF!</definedName>
    <definedName name="doan1">#REF!</definedName>
    <definedName name="doan2" localSheetId="0">#REF!</definedName>
    <definedName name="doan2">#REF!</definedName>
    <definedName name="doan3" localSheetId="0">#REF!</definedName>
    <definedName name="doan3">#REF!</definedName>
    <definedName name="doan4" localSheetId="0">#REF!</definedName>
    <definedName name="doan4">#REF!</definedName>
    <definedName name="doan5" localSheetId="0">#REF!</definedName>
    <definedName name="doan5">#REF!</definedName>
    <definedName name="doan6" localSheetId="0">#REF!</definedName>
    <definedName name="doan6">#REF!</definedName>
    <definedName name="dobt" localSheetId="0">#REF!</definedName>
    <definedName name="dobt">#REF!</definedName>
    <definedName name="Document_array">{"Thuxm2.xls","Sheet1"}</definedName>
    <definedName name="DOOR1_H" localSheetId="0">#REF!</definedName>
    <definedName name="DOOR1_H">#REF!</definedName>
    <definedName name="DOOR1_W" localSheetId="0">#REF!</definedName>
    <definedName name="DOOR1_W">#REF!</definedName>
    <definedName name="DOOR2_H" localSheetId="0">#REF!</definedName>
    <definedName name="DOOR2_H">#REF!</definedName>
    <definedName name="DOOR2_W" localSheetId="0">#REF!</definedName>
    <definedName name="DOOR2_W">#REF!</definedName>
    <definedName name="DOOR3_H" localSheetId="0">#REF!</definedName>
    <definedName name="DOOR3_H">#REF!</definedName>
    <definedName name="DOOR3_N" localSheetId="0">#REF!</definedName>
    <definedName name="DOOR3_N">#REF!</definedName>
    <definedName name="DOOR3_W" localSheetId="0">#REF!</definedName>
    <definedName name="DOOR3_W">#REF!</definedName>
    <definedName name="DSTD_Clear" localSheetId="0">#REF!</definedName>
    <definedName name="DSTD_Clear">#REF!</definedName>
    <definedName name="DSUMDATA" localSheetId="0">#REF!</definedName>
    <definedName name="DSUMDATA">#REF!</definedName>
    <definedName name="dtich1" localSheetId="0">#REF!</definedName>
    <definedName name="dtich1">#REF!</definedName>
    <definedName name="dtich2" localSheetId="0">#REF!</definedName>
    <definedName name="dtich2">#REF!</definedName>
    <definedName name="dtich3" localSheetId="0">#REF!</definedName>
    <definedName name="dtich3">#REF!</definedName>
    <definedName name="dtich4" localSheetId="0">#REF!</definedName>
    <definedName name="dtich4">#REF!</definedName>
    <definedName name="dtich5" localSheetId="0">#REF!</definedName>
    <definedName name="dtich5">#REF!</definedName>
    <definedName name="dtich6" localSheetId="0">#REF!</definedName>
    <definedName name="dtich6">#REF!</definedName>
    <definedName name="e." localSheetId="0">#REF!</definedName>
    <definedName name="e.">#REF!</definedName>
    <definedName name="EARTH" localSheetId="0">#REF!</definedName>
    <definedName name="EARTH">#REF!</definedName>
    <definedName name="End_1" localSheetId="0">#REF!</definedName>
    <definedName name="End_1">#REF!</definedName>
    <definedName name="End_10" localSheetId="0">#REF!</definedName>
    <definedName name="End_10">#REF!</definedName>
    <definedName name="End_11" localSheetId="0">#REF!</definedName>
    <definedName name="End_11">#REF!</definedName>
    <definedName name="End_12" localSheetId="0">#REF!</definedName>
    <definedName name="End_12">#REF!</definedName>
    <definedName name="End_13" localSheetId="0">#REF!</definedName>
    <definedName name="End_13">#REF!</definedName>
    <definedName name="End_2" localSheetId="0">#REF!</definedName>
    <definedName name="End_2">#REF!</definedName>
    <definedName name="End_3" localSheetId="0">#REF!</definedName>
    <definedName name="End_3">#REF!</definedName>
    <definedName name="End_4" localSheetId="0">#REF!</definedName>
    <definedName name="End_4">#REF!</definedName>
    <definedName name="End_5" localSheetId="0">#REF!</definedName>
    <definedName name="End_5">#REF!</definedName>
    <definedName name="End_6" localSheetId="0">#REF!</definedName>
    <definedName name="End_6">#REF!</definedName>
    <definedName name="End_7" localSheetId="0">#REF!</definedName>
    <definedName name="End_7">#REF!</definedName>
    <definedName name="End_8" localSheetId="0">#REF!</definedName>
    <definedName name="End_8">#REF!</definedName>
    <definedName name="End_9" localSheetId="0">#REF!</definedName>
    <definedName name="End_9">#REF!</definedName>
    <definedName name="EQ" localSheetId="0">#REF!</definedName>
    <definedName name="EQ">#REF!</definedName>
    <definedName name="_xlnm.Extract" localSheetId="0">#REF!</definedName>
    <definedName name="_xlnm.Extract">#REF!</definedName>
    <definedName name="f" localSheetId="0">#REF!</definedName>
    <definedName name="f">#REF!</definedName>
    <definedName name="FAC" localSheetId="0">#REF!</definedName>
    <definedName name="FAC">#REF!</definedName>
    <definedName name="FACTOR" localSheetId="0">#REF!</definedName>
    <definedName name="FACTOR">#REF!</definedName>
    <definedName name="ffddg" localSheetId="0">#REF!</definedName>
    <definedName name="ffddg">#REF!</definedName>
    <definedName name="FINISH" localSheetId="0">#REF!</definedName>
    <definedName name="FINISH">#REF!</definedName>
    <definedName name="FP" localSheetId="0">#REF!</definedName>
    <definedName name="FP">#REF!</definedName>
    <definedName name="gcm" localSheetId="0">#REF!</definedName>
    <definedName name="gcm">#REF!</definedName>
    <definedName name="gia_tien_BTN" localSheetId="0">#REF!</definedName>
    <definedName name="gia_tien_BTN">#REF!</definedName>
    <definedName name="GIAVT" localSheetId="0">#REF!</definedName>
    <definedName name="GIAVT">#REF!</definedName>
    <definedName name="GM" localSheetId="0">#REF!</definedName>
    <definedName name="GM">#REF!</definedName>
    <definedName name="GNC" localSheetId="0">#REF!</definedName>
    <definedName name="GNC">#REF!</definedName>
    <definedName name="GTNT1" localSheetId="0">#REF!</definedName>
    <definedName name="GTNT1">#REF!</definedName>
    <definedName name="GTNT2" localSheetId="0">#REF!</definedName>
    <definedName name="GTNT2">#REF!</definedName>
    <definedName name="GVT" localSheetId="0">#REF!</definedName>
    <definedName name="GVT">#REF!</definedName>
    <definedName name="h" hidden="1">{"'Sheet1'!$L$16"}</definedName>
    <definedName name="hab" localSheetId="0">#REF!</definedName>
    <definedName name="hab">#REF!</definedName>
    <definedName name="habac" localSheetId="0">#REF!</definedName>
    <definedName name="habac">#REF!</definedName>
    <definedName name="Habac1" localSheetId="0">#REF!</definedName>
    <definedName name="Habac1">#REF!</definedName>
    <definedName name="HapCKVA" localSheetId="0">#REF!</definedName>
    <definedName name="HapCKVA">#REF!</definedName>
    <definedName name="HapCKvar" localSheetId="0">#REF!</definedName>
    <definedName name="HapCKvar">#REF!</definedName>
    <definedName name="HapCKW" localSheetId="0">#REF!</definedName>
    <definedName name="HapCKW">#REF!</definedName>
    <definedName name="HapIKVA" localSheetId="0">#REF!</definedName>
    <definedName name="HapIKVA">#REF!</definedName>
    <definedName name="HapIKvar" localSheetId="0">#REF!</definedName>
    <definedName name="HapIKvar">#REF!</definedName>
    <definedName name="HapIKW" localSheetId="0">#REF!</definedName>
    <definedName name="HapIKW">#REF!</definedName>
    <definedName name="HapKVA" localSheetId="0">#REF!</definedName>
    <definedName name="HapKVA">#REF!</definedName>
    <definedName name="HapSKVA" localSheetId="0">#REF!</definedName>
    <definedName name="HapSKVA">#REF!</definedName>
    <definedName name="HapSKW" localSheetId="0">#REF!</definedName>
    <definedName name="HapSKW">#REF!</definedName>
    <definedName name="HDGTT" localSheetId="0">#REF!</definedName>
    <definedName name="HDGTT">#REF!</definedName>
    <definedName name="hhg" localSheetId="0">#REF!</definedName>
    <definedName name="hhg">#REF!</definedName>
    <definedName name="HM" localSheetId="0">#REF!</definedName>
    <definedName name="HM">#REF!</definedName>
    <definedName name="Hmong" localSheetId="0">#REF!</definedName>
    <definedName name="Hmong">#REF!</definedName>
    <definedName name="hoa_luu" localSheetId="0">#REF!</definedName>
    <definedName name="hoa_luu">#REF!</definedName>
    <definedName name="hoc">55000</definedName>
    <definedName name="HOME_MANP" localSheetId="0">#REF!</definedName>
    <definedName name="HOME_MANP">#REF!</definedName>
    <definedName name="HOMEOFFICE_COST" localSheetId="0">#REF!</definedName>
    <definedName name="HOMEOFFICE_COST">#REF!</definedName>
    <definedName name="HOSO_TCTK_2005" localSheetId="0">#REF!</definedName>
    <definedName name="HOSO_TCTK_2005">#REF!</definedName>
    <definedName name="HS" localSheetId="0">#REF!</definedName>
    <definedName name="HS">#REF!</definedName>
    <definedName name="hs_HS" localSheetId="0">#REF!</definedName>
    <definedName name="hs_HS">#REF!</definedName>
    <definedName name="hsnv" localSheetId="0">#REF!</definedName>
    <definedName name="hsnv">#REF!</definedName>
    <definedName name="ht" hidden="1">{"'TDTGT (theo Dphuong)'!$A$4:$F$75"}</definedName>
    <definedName name="HTML" hidden="1">{"'TDTGT (theo Dphuong)'!$A$4:$F$75"}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ttk" localSheetId="0">#REF!</definedName>
    <definedName name="httk">#REF!</definedName>
    <definedName name="huy" hidden="1">{"'Sheet1'!$L$16"}</definedName>
    <definedName name="HVLDP" localSheetId="0">#REF!</definedName>
    <definedName name="HVLDP">#REF!</definedName>
    <definedName name="i" hidden="1">{#N/A,#N/A,FALSE,"Chung"}</definedName>
    <definedName name="IDLAB_COST" localSheetId="0">#REF!</definedName>
    <definedName name="IDLAB_COST">#REF!</definedName>
    <definedName name="IN_SITU" localSheetId="0">#REF!</definedName>
    <definedName name="IN_SITU">#REF!</definedName>
    <definedName name="IND_LAB" localSheetId="0">#REF!</definedName>
    <definedName name="IND_LAB">#REF!</definedName>
    <definedName name="INDMANP" localSheetId="0">#REF!</definedName>
    <definedName name="INDMANP">#REF!</definedName>
    <definedName name="IO" localSheetId="0">#REF!</definedName>
    <definedName name="IO">#REF!</definedName>
    <definedName name="K" localSheetId="0">#REF!</definedName>
    <definedName name="K">#REF!</definedName>
    <definedName name="khac">2</definedName>
    <definedName name="khee" localSheetId="0">#REF!</definedName>
    <definedName name="khee">#REF!</definedName>
    <definedName name="kiem" localSheetId="0">#REF!</definedName>
    <definedName name="kiem">#REF!</definedName>
    <definedName name="kjh" hidden="1">{#N/A,#N/A,FALSE,"Chung"}</definedName>
    <definedName name="kjhjfhdjkfndfndf" localSheetId="0">#REF!</definedName>
    <definedName name="kjhjfhdjkfndfndf">#REF!</definedName>
    <definedName name="KLVL" localSheetId="0">#REF!</definedName>
    <definedName name="KLVL">#REF!</definedName>
    <definedName name="KLVL1" localSheetId="0">#REF!</definedName>
    <definedName name="KLVL1">#REF!</definedName>
    <definedName name="KLVLV" localSheetId="0">#REF!</definedName>
    <definedName name="KLVLV">#REF!</definedName>
    <definedName name="KVC" localSheetId="0">#REF!</definedName>
    <definedName name="KVC">#REF!</definedName>
    <definedName name="L" localSheetId="0">#REF!</definedName>
    <definedName name="L">#REF!</definedName>
    <definedName name="lanhto" localSheetId="0">#REF!</definedName>
    <definedName name="lanhto">#REF!</definedName>
    <definedName name="LM" localSheetId="0">#REF!</definedName>
    <definedName name="LM">#REF!</definedName>
    <definedName name="LUI" localSheetId="0">#REF!</definedName>
    <definedName name="LUI">#REF!</definedName>
    <definedName name="lVC" localSheetId="0">#REF!</definedName>
    <definedName name="lVC">#REF!</definedName>
    <definedName name="m" hidden="1">{"'TDTGT (theo Dphuong)'!$A$4:$F$75"}</definedName>
    <definedName name="Macro2" localSheetId="0">#REF!</definedName>
    <definedName name="Macro2">#REF!</definedName>
    <definedName name="MAHANGXK" localSheetId="0">#REF!</definedName>
    <definedName name="MAHANGXK">#REF!</definedName>
    <definedName name="MAJ_CON_EQP" localSheetId="0">#REF!</definedName>
    <definedName name="MAJ_CON_EQP">#REF!</definedName>
    <definedName name="MAT" localSheetId="0">#REF!</definedName>
    <definedName name="MAT">#REF!</definedName>
    <definedName name="MAVL" localSheetId="0">#REF!</definedName>
    <definedName name="MAVL">#REF!</definedName>
    <definedName name="MAVLV" localSheetId="0">#REF!</definedName>
    <definedName name="MAVLV">#REF!</definedName>
    <definedName name="MAVT" localSheetId="0">#REF!</definedName>
    <definedName name="MAVT">#REF!</definedName>
    <definedName name="mc" localSheetId="0">#REF!</definedName>
    <definedName name="mc">#REF!</definedName>
    <definedName name="MF" localSheetId="0">#REF!</definedName>
    <definedName name="MF">#REF!</definedName>
    <definedName name="MG_A" localSheetId="0">#REF!</definedName>
    <definedName name="MG_A">#REF!</definedName>
    <definedName name="mhh" localSheetId="0">#REF!</definedName>
    <definedName name="mhh">#REF!</definedName>
    <definedName name="mnh" localSheetId="0">#REF!</definedName>
    <definedName name="mnh">#REF!</definedName>
    <definedName name="Mong" localSheetId="0">#REF!</definedName>
    <definedName name="Mong">#REF!</definedName>
    <definedName name="mongbang" localSheetId="0">#REF!</definedName>
    <definedName name="mongbang">#REF!</definedName>
    <definedName name="mongdon" localSheetId="0">#REF!</definedName>
    <definedName name="mongdon">#REF!</definedName>
    <definedName name="MRday" localSheetId="0">#REF!</definedName>
    <definedName name="MRday">#REF!</definedName>
    <definedName name="mvt" localSheetId="0">#REF!</definedName>
    <definedName name="mvt">#REF!</definedName>
    <definedName name="n" localSheetId="0">#REF!</definedName>
    <definedName name="n">#REF!</definedName>
    <definedName name="nc" localSheetId="0">#REF!</definedName>
    <definedName name="nc">#REF!</definedName>
    <definedName name="NCcap0.7" localSheetId="0">#REF!</definedName>
    <definedName name="NCcap0.7">#REF!</definedName>
    <definedName name="NCcap1" localSheetId="0">#REF!</definedName>
    <definedName name="NCcap1">#REF!</definedName>
    <definedName name="nct_DL" localSheetId="0">#REF!</definedName>
    <definedName name="nct_DL">#REF!</definedName>
    <definedName name="nctleft_DL" localSheetId="0">#REF!</definedName>
    <definedName name="nctleft_DL">#REF!</definedName>
    <definedName name="NET" localSheetId="0">#REF!</definedName>
    <definedName name="NET">#REF!</definedName>
    <definedName name="NET_1" localSheetId="0">#REF!</definedName>
    <definedName name="NET_1">#REF!</definedName>
    <definedName name="NET_ANA" localSheetId="0">#REF!</definedName>
    <definedName name="NET_ANA">#REF!</definedName>
    <definedName name="NET_ANA_1" localSheetId="0">#REF!</definedName>
    <definedName name="NET_ANA_1">#REF!</definedName>
    <definedName name="NET_ANA_2" localSheetId="0">#REF!</definedName>
    <definedName name="NET_ANA_2">#REF!</definedName>
    <definedName name="nhan" localSheetId="0">#REF!</definedName>
    <definedName name="nhan">#REF!</definedName>
    <definedName name="Nhan_xet_cua_dai">"Picture 1"</definedName>
    <definedName name="No" localSheetId="0">#REF!</definedName>
    <definedName name="No">#REF!</definedName>
    <definedName name="No_dau_ky" localSheetId="0">#REF!</definedName>
    <definedName name="No_dau_ky">#REF!</definedName>
    <definedName name="nuoc" localSheetId="0">#REF!</definedName>
    <definedName name="nuoc">#REF!</definedName>
    <definedName name="oanh" localSheetId="0">#REF!</definedName>
    <definedName name="oanh">#REF!</definedName>
    <definedName name="OFF" localSheetId="0">#REF!</definedName>
    <definedName name="OFF">#REF!</definedName>
    <definedName name="ổi" localSheetId="0">#REF!</definedName>
    <definedName name="ổi">#REF!</definedName>
    <definedName name="P" localSheetId="0">#REF!</definedName>
    <definedName name="P">#REF!</definedName>
    <definedName name="PA" localSheetId="0">#REF!</definedName>
    <definedName name="PA">#REF!</definedName>
    <definedName name="panen" localSheetId="0">#REF!</definedName>
    <definedName name="panen">#REF!</definedName>
    <definedName name="PAYMENT" localSheetId="0">#REF!</definedName>
    <definedName name="PAYMENT">#REF!</definedName>
    <definedName name="PEJM" localSheetId="0">#REF!</definedName>
    <definedName name="PEJM">#REF!</definedName>
    <definedName name="PF" localSheetId="0">#REF!</definedName>
    <definedName name="PF">#REF!</definedName>
    <definedName name="PH" localSheetId="0">#REF!</definedName>
    <definedName name="PH">#REF!</definedName>
    <definedName name="PILE" localSheetId="0">#REF!</definedName>
    <definedName name="PILE">#REF!</definedName>
    <definedName name="PILE_LENG" localSheetId="0">#REF!</definedName>
    <definedName name="PILE_LENG">#REF!</definedName>
    <definedName name="PILE_TYPE" localSheetId="0">#REF!</definedName>
    <definedName name="PILE_TYPE">#REF!</definedName>
    <definedName name="PM" localSheetId="0">#REF!</definedName>
    <definedName name="PM">#REF!</definedName>
    <definedName name="PRICE" localSheetId="0">#REF!</definedName>
    <definedName name="PRICE">#REF!</definedName>
    <definedName name="PRICE1" localSheetId="0">#REF!</definedName>
    <definedName name="PRICE1">#REF!</definedName>
    <definedName name="_xlnm.Print_Area" localSheetId="0">'Du kien KH 6 thang (30.7)'!$A$1:$M$145</definedName>
    <definedName name="_xlnm.Print_Area">#REF!</definedName>
    <definedName name="PRINT_AREA_MI" localSheetId="0">#REF!</definedName>
    <definedName name="PRINT_AREA_MI">#REF!</definedName>
    <definedName name="_xlnm.Print_Titles" localSheetId="0">'Du kien KH 6 thang (30.7)'!$3:$5</definedName>
    <definedName name="_xlnm.Print_Titles">#N/A</definedName>
    <definedName name="PRINT_TITLES_MI" localSheetId="0">#REF!</definedName>
    <definedName name="PRINT_TITLES_MI">#REF!</definedName>
    <definedName name="PRINTA" localSheetId="0">#REF!</definedName>
    <definedName name="PRINTA">#REF!</definedName>
    <definedName name="PRINTB" localSheetId="0">#REF!</definedName>
    <definedName name="PRINTB">#REF!</definedName>
    <definedName name="PRINTC" localSheetId="0">#REF!</definedName>
    <definedName name="PRINTC">#REF!</definedName>
    <definedName name="prjName" localSheetId="0">#REF!</definedName>
    <definedName name="prjName">#REF!</definedName>
    <definedName name="prjNo" localSheetId="0">#REF!</definedName>
    <definedName name="prjNo">#REF!</definedName>
    <definedName name="PROPOSAL" localSheetId="0">#REF!</definedName>
    <definedName name="PROPOSAL">#REF!</definedName>
    <definedName name="pt" localSheetId="0">#REF!</definedName>
    <definedName name="pt">#REF!</definedName>
    <definedName name="PtichDTL" localSheetId="0">#REF!</definedName>
    <definedName name="PtichDTL">#REF!</definedName>
    <definedName name="ptr" localSheetId="0">#REF!</definedName>
    <definedName name="ptr">#REF!</definedName>
    <definedName name="ptvt" localSheetId="0">#REF!</definedName>
    <definedName name="ptvt">#REF!</definedName>
    <definedName name="PTVT_B" localSheetId="0">#REF!</definedName>
    <definedName name="PTVT_B">#REF!</definedName>
    <definedName name="QL18CLBC" localSheetId="0">#REF!</definedName>
    <definedName name="QL18CLBC">#REF!</definedName>
    <definedName name="QL18conlai" localSheetId="0">#REF!</definedName>
    <definedName name="QL18conlai">#REF!</definedName>
    <definedName name="qưeqwrqw" hidden="1">{#N/A,#N/A,FALSE,"Chung"}</definedName>
    <definedName name="_xlnm.Recorder" localSheetId="0">#REF!</definedName>
    <definedName name="_xlnm.Recorder">#REF!</definedName>
    <definedName name="RECOUT" localSheetId="0">#REF!</definedName>
    <definedName name="RECOUT">#REF!</definedName>
    <definedName name="RETENTION" localSheetId="0">#REF!</definedName>
    <definedName name="RETENTION">#REF!</definedName>
    <definedName name="RFnOTHER" localSheetId="0">#REF!</definedName>
    <definedName name="RFnOTHER">#REF!</definedName>
    <definedName name="RFP003A" localSheetId="0">#REF!</definedName>
    <definedName name="RFP003A">#REF!</definedName>
    <definedName name="RFP003B" localSheetId="0">#REF!</definedName>
    <definedName name="RFP003B">#REF!</definedName>
    <definedName name="RFP003C" localSheetId="0">#REF!</definedName>
    <definedName name="RFP003C">#REF!</definedName>
    <definedName name="RFP003D" localSheetId="0">#REF!</definedName>
    <definedName name="RFP003D">#REF!</definedName>
    <definedName name="RFP003E" localSheetId="0">#REF!</definedName>
    <definedName name="RFP003E">#REF!</definedName>
    <definedName name="RFP003F" localSheetId="0">#REF!</definedName>
    <definedName name="RFP003F">#REF!</definedName>
    <definedName name="rong1" localSheetId="0">#REF!</definedName>
    <definedName name="rong1">#REF!</definedName>
    <definedName name="rong2" localSheetId="0">#REF!</definedName>
    <definedName name="rong2">#REF!</definedName>
    <definedName name="rong3" localSheetId="0">#REF!</definedName>
    <definedName name="rong3">#REF!</definedName>
    <definedName name="rong4" localSheetId="0">#REF!</definedName>
    <definedName name="rong4">#REF!</definedName>
    <definedName name="rong5" localSheetId="0">#REF!</definedName>
    <definedName name="rong5">#REF!</definedName>
    <definedName name="rong6" localSheetId="0">#REF!</definedName>
    <definedName name="rong6">#REF!</definedName>
    <definedName name="RT" localSheetId="0">#REF!</definedName>
    <definedName name="RT">#REF!</definedName>
    <definedName name="san" localSheetId="0">#REF!</definedName>
    <definedName name="san">#REF!</definedName>
    <definedName name="SB" localSheetId="0">#REF!</definedName>
    <definedName name="SB">#REF!</definedName>
    <definedName name="SCH" localSheetId="0">#REF!</definedName>
    <definedName name="SCH">#REF!</definedName>
    <definedName name="Sheet1" localSheetId="0">#REF!</definedName>
    <definedName name="Sheet1">#REF!</definedName>
    <definedName name="SIZE" localSheetId="0">#REF!</definedName>
    <definedName name="SIZE">#REF!</definedName>
    <definedName name="SL" localSheetId="0">#REF!</definedName>
    <definedName name="SL">#REF!</definedName>
    <definedName name="slg" localSheetId="0">#REF!</definedName>
    <definedName name="slg">#REF!</definedName>
    <definedName name="slh" localSheetId="0">#REF!</definedName>
    <definedName name="slh">#REF!</definedName>
    <definedName name="sln" localSheetId="0">#REF!</definedName>
    <definedName name="sln">#REF!</definedName>
    <definedName name="slx" localSheetId="0">#REF!</definedName>
    <definedName name="slx">#REF!</definedName>
    <definedName name="So_du_Co" localSheetId="0">#REF!</definedName>
    <definedName name="So_du_Co">#REF!</definedName>
    <definedName name="So_du_No" localSheetId="0">#REF!</definedName>
    <definedName name="So_du_No">#REF!</definedName>
    <definedName name="So_TK" localSheetId="0">#REF!</definedName>
    <definedName name="So_TK">#REF!</definedName>
    <definedName name="SORT" localSheetId="0">#REF!</definedName>
    <definedName name="SORT">#REF!</definedName>
    <definedName name="SORT_AREA" localSheetId="0">#REF!</definedName>
    <definedName name="SORT_AREA">#REF!</definedName>
    <definedName name="SP" localSheetId="0">#REF!</definedName>
    <definedName name="SP">#REF!</definedName>
    <definedName name="SPEC" localSheetId="0">#REF!</definedName>
    <definedName name="SPEC">#REF!</definedName>
    <definedName name="SPECSUMMARY" localSheetId="0">#REF!</definedName>
    <definedName name="SPECSUMMARY">#REF!</definedName>
    <definedName name="Sprack" localSheetId="0">#REF!</definedName>
    <definedName name="Sprack">#REF!</definedName>
    <definedName name="sps" localSheetId="0">#REF!</definedName>
    <definedName name="sps">#REF!</definedName>
    <definedName name="sps_DL" localSheetId="0">#REF!</definedName>
    <definedName name="sps_DL">#REF!</definedName>
    <definedName name="sss" localSheetId="0">#REF!</definedName>
    <definedName name="sss">#REF!</definedName>
    <definedName name="Start_1" localSheetId="0">#REF!</definedName>
    <definedName name="Start_1">#REF!</definedName>
    <definedName name="Start_10" localSheetId="0">#REF!</definedName>
    <definedName name="Start_10">#REF!</definedName>
    <definedName name="Start_11" localSheetId="0">#REF!</definedName>
    <definedName name="Start_11">#REF!</definedName>
    <definedName name="Start_12" localSheetId="0">#REF!</definedName>
    <definedName name="Start_12">#REF!</definedName>
    <definedName name="Start_13" localSheetId="0">#REF!</definedName>
    <definedName name="Start_13">#REF!</definedName>
    <definedName name="Start_2" localSheetId="0">#REF!</definedName>
    <definedName name="Start_2">#REF!</definedName>
    <definedName name="Start_3" localSheetId="0">#REF!</definedName>
    <definedName name="Start_3">#REF!</definedName>
    <definedName name="Start_4" localSheetId="0">#REF!</definedName>
    <definedName name="Start_4">#REF!</definedName>
    <definedName name="Start_5" localSheetId="0">#REF!</definedName>
    <definedName name="Start_5">#REF!</definedName>
    <definedName name="Start_6" localSheetId="0">#REF!</definedName>
    <definedName name="Start_6">#REF!</definedName>
    <definedName name="Start_7" localSheetId="0">#REF!</definedName>
    <definedName name="Start_7">#REF!</definedName>
    <definedName name="Start_8" localSheetId="0">#REF!</definedName>
    <definedName name="Start_8">#REF!</definedName>
    <definedName name="Start_9" localSheetId="0">#REF!</definedName>
    <definedName name="Start_9">#REF!</definedName>
    <definedName name="stvn" localSheetId="0">#REF!</definedName>
    <definedName name="stvn">#REF!</definedName>
    <definedName name="SUM" localSheetId="0">#REF!</definedName>
    <definedName name="SUM">#REF!</definedName>
    <definedName name="SUMMARY" localSheetId="0">#REF!</definedName>
    <definedName name="SUMMARY">#REF!</definedName>
    <definedName name="Super_Str" localSheetId="0">#REF!</definedName>
    <definedName name="Super_Str">#REF!</definedName>
    <definedName name="T" localSheetId="0">#REF!</definedName>
    <definedName name="T">#REF!</definedName>
    <definedName name="TANK" localSheetId="0">#REF!</definedName>
    <definedName name="TANK">#REF!</definedName>
    <definedName name="TaxTV">10%</definedName>
    <definedName name="TaxXL">5%</definedName>
    <definedName name="TBA" localSheetId="0">#REF!</definedName>
    <definedName name="TBA">#REF!</definedName>
    <definedName name="td" localSheetId="0">#REF!</definedName>
    <definedName name="td">#REF!</definedName>
    <definedName name="tenck" localSheetId="0">#REF!</definedName>
    <definedName name="tenck">#REF!</definedName>
    <definedName name="test" localSheetId="0">#REF!</definedName>
    <definedName name="test">#REF!</definedName>
    <definedName name="th_bl" localSheetId="0">#REF!</definedName>
    <definedName name="th_bl">#REF!</definedName>
    <definedName name="thang" localSheetId="0">#REF!</definedName>
    <definedName name="thang">#REF!</definedName>
    <definedName name="thanh" hidden="1">{"'TDTGT (theo Dphuong)'!$A$4:$F$75"}</definedName>
    <definedName name="thanhtien" localSheetId="0">#REF!</definedName>
    <definedName name="thanhtien">#REF!</definedName>
    <definedName name="thepban" localSheetId="0">#REF!</definedName>
    <definedName name="thepban">#REF!</definedName>
    <definedName name="thetichck" localSheetId="0">#REF!</definedName>
    <definedName name="thetichck">#REF!</definedName>
    <definedName name="THI" localSheetId="0">#REF!</definedName>
    <definedName name="THI">#REF!</definedName>
    <definedName name="THK" localSheetId="0">#REF!</definedName>
    <definedName name="THK">#REF!</definedName>
    <definedName name="thtich1" localSheetId="0">#REF!</definedName>
    <definedName name="thtich1">#REF!</definedName>
    <definedName name="thtich2" localSheetId="0">#REF!</definedName>
    <definedName name="thtich2">#REF!</definedName>
    <definedName name="thtich3" localSheetId="0">#REF!</definedName>
    <definedName name="thtich3">#REF!</definedName>
    <definedName name="thtich4" localSheetId="0">#REF!</definedName>
    <definedName name="thtich4">#REF!</definedName>
    <definedName name="thtich5" localSheetId="0">#REF!</definedName>
    <definedName name="thtich5">#REF!</definedName>
    <definedName name="thtich6" localSheetId="0">#REF!</definedName>
    <definedName name="thtich6">#REF!</definedName>
    <definedName name="thue">6</definedName>
    <definedName name="THUEMA" localSheetId="0">#REF!</definedName>
    <definedName name="THUEMA">#REF!</definedName>
    <definedName name="Tien" localSheetId="0">#REF!</definedName>
    <definedName name="Tien">#REF!</definedName>
    <definedName name="TITAN" localSheetId="0">#REF!</definedName>
    <definedName name="TITAN">#REF!</definedName>
    <definedName name="tkc" localSheetId="0">#REF!</definedName>
    <definedName name="tkc">#REF!</definedName>
    <definedName name="tkc_DL" localSheetId="0">#REF!</definedName>
    <definedName name="tkc_DL">#REF!</definedName>
    <definedName name="tkco" localSheetId="0">#REF!</definedName>
    <definedName name="tkco">#REF!</definedName>
    <definedName name="TKM" hidden="1">{"'TDTGT (theo Dphuong)'!$A$4:$F$75"}</definedName>
    <definedName name="tkn" localSheetId="0">#REF!</definedName>
    <definedName name="tkn">#REF!</definedName>
    <definedName name="tkn_DL" localSheetId="0">#REF!</definedName>
    <definedName name="tkn_DL">#REF!</definedName>
    <definedName name="tkno" localSheetId="0">#REF!</definedName>
    <definedName name="tkno">#REF!</definedName>
    <definedName name="Tnghiep" hidden="1">{"'TDTGT (theo Dphuong)'!$A$4:$F$75"}</definedName>
    <definedName name="TONG_DL" localSheetId="0">#REF!</definedName>
    <definedName name="TONG_DL">#REF!</definedName>
    <definedName name="tongbt" localSheetId="0">#REF!</definedName>
    <definedName name="tongbt">#REF!</definedName>
    <definedName name="tongcong" localSheetId="0">#REF!</definedName>
    <definedName name="tongcong">#REF!</definedName>
    <definedName name="tongdientich" localSheetId="0">#REF!</definedName>
    <definedName name="tongdientich">#REF!</definedName>
    <definedName name="Tonghop" localSheetId="0">#REF!</definedName>
    <definedName name="Tonghop">#REF!</definedName>
    <definedName name="tongthep" localSheetId="0">#REF!</definedName>
    <definedName name="tongthep">#REF!</definedName>
    <definedName name="tongthetich" localSheetId="0">#REF!</definedName>
    <definedName name="tongthetich">#REF!</definedName>
    <definedName name="TOTAL" localSheetId="0">#REF!</definedName>
    <definedName name="TOTAL">#REF!</definedName>
    <definedName name="TPLRP" localSheetId="0">#REF!</definedName>
    <definedName name="TPLRP">#REF!</definedName>
    <definedName name="TPVT" localSheetId="0">#REF!</definedName>
    <definedName name="TPVT">#REF!</definedName>
    <definedName name="TR" localSheetId="0">#REF!</definedName>
    <definedName name="TR">#REF!</definedName>
    <definedName name="Tra_don_gia_KS" localSheetId="0">#REF!</definedName>
    <definedName name="Tra_don_gia_KS">#REF!</definedName>
    <definedName name="TRADE2" localSheetId="0">#REF!</definedName>
    <definedName name="TRADE2">#REF!</definedName>
    <definedName name="TRISO" localSheetId="0">#REF!</definedName>
    <definedName name="TRISO">#REF!</definedName>
    <definedName name="TT_chung" localSheetId="0">#REF!</definedName>
    <definedName name="TT_chung">#REF!</definedName>
    <definedName name="ttbt" localSheetId="0">#REF!</definedName>
    <definedName name="ttbt">#REF!</definedName>
    <definedName name="ttn" localSheetId="0">#REF!</definedName>
    <definedName name="ttn">#REF!</definedName>
    <definedName name="ttt" localSheetId="0">#REF!</definedName>
    <definedName name="ttt">#REF!</definedName>
    <definedName name="ttx" localSheetId="0">#REF!</definedName>
    <definedName name="ttx">#REF!</definedName>
    <definedName name="TXLM" localSheetId="0">#REF!</definedName>
    <definedName name="TXLM">#REF!</definedName>
    <definedName name="TXNB" localSheetId="0">#REF!</definedName>
    <definedName name="TXNB">#REF!</definedName>
    <definedName name="ty_le_BTN" localSheetId="0">#REF!</definedName>
    <definedName name="ty_le_BTN">#REF!</definedName>
    <definedName name="UP" localSheetId="0">#REF!</definedName>
    <definedName name="UP">#REF!</definedName>
    <definedName name="usd">15000</definedName>
    <definedName name="v" localSheetId="0">#REF!</definedName>
    <definedName name="v">#REF!</definedName>
    <definedName name="VARIINST" localSheetId="0">#REF!</definedName>
    <definedName name="VARIINST">#REF!</definedName>
    <definedName name="VARIPURC" localSheetId="0">#REF!</definedName>
    <definedName name="VARIPURC">#REF!</definedName>
    <definedName name="vat">5</definedName>
    <definedName name="Vat_tu" localSheetId="0">#REF!</definedName>
    <definedName name="Vat_tu">#REF!</definedName>
    <definedName name="VatTuTungHangMuc" localSheetId="0">#REF!</definedName>
    <definedName name="VatTuTungHangMuc">#REF!</definedName>
    <definedName name="VC" localSheetId="0">#REF!</definedName>
    <definedName name="VC">#REF!</definedName>
    <definedName name="vccot" localSheetId="0">#REF!</definedName>
    <definedName name="vccot">#REF!</definedName>
    <definedName name="vctb" localSheetId="0">#REF!</definedName>
    <definedName name="vctb">#REF!</definedName>
    <definedName name="vfff" localSheetId="0">#REF!</definedName>
    <definedName name="vfff">#REF!</definedName>
    <definedName name="Vlcap0.7" localSheetId="0">#REF!</definedName>
    <definedName name="Vlcap0.7">#REF!</definedName>
    <definedName name="VLcap1" localSheetId="0">#REF!</definedName>
    <definedName name="VLcap1">#REF!</definedName>
    <definedName name="VLDP" localSheetId="0">#REF!</definedName>
    <definedName name="VLDP">#REF!</definedName>
    <definedName name="VT" localSheetId="0">#REF!</definedName>
    <definedName name="VT">#REF!</definedName>
    <definedName name="VTu" localSheetId="0">#REF!</definedName>
    <definedName name="VTu">#REF!</definedName>
    <definedName name="VTVUA" localSheetId="0">#REF!</definedName>
    <definedName name="VTVUA">#REF!</definedName>
    <definedName name="vv" hidden="1">{"'TDTGT (theo Dphuong)'!$A$4:$F$75"}</definedName>
    <definedName name="W" localSheetId="0">#REF!</definedName>
    <definedName name="W">#REF!</definedName>
    <definedName name="wrn.chi._.tiÆt." localSheetId="0">#REF!</definedName>
    <definedName name="wrn.chi._.tiÆt." localSheetId="2">#REF!</definedName>
    <definedName name="wrn.chi._.tiÆt.">#REF!</definedName>
    <definedName name="wrn.thu." hidden="1">{#N/A,#N/A,FALSE,"Chung"}</definedName>
    <definedName name="X" localSheetId="0">#REF!</definedName>
    <definedName name="X">#REF!</definedName>
    <definedName name="xd" localSheetId="0">#REF!</definedName>
    <definedName name="xd">#REF!</definedName>
    <definedName name="xl" localSheetId="0">#REF!</definedName>
    <definedName name="xl">#REF!</definedName>
    <definedName name="xlc" localSheetId="0">#REF!</definedName>
    <definedName name="xlc">#REF!</definedName>
    <definedName name="xlk" localSheetId="0">#REF!</definedName>
    <definedName name="xlk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6" i="28" l="1"/>
  <c r="H10" i="28"/>
  <c r="H12" i="28"/>
  <c r="H13" i="28"/>
  <c r="H14" i="28"/>
  <c r="I11" i="28"/>
  <c r="H11" i="28" s="1"/>
  <c r="E8" i="28"/>
  <c r="G8" i="28"/>
  <c r="E9" i="28"/>
  <c r="F9" i="28"/>
  <c r="H9" i="28" s="1"/>
  <c r="G9" i="28"/>
  <c r="I9" i="28"/>
  <c r="I8" i="28" s="1"/>
  <c r="D9" i="28"/>
  <c r="D8" i="28" s="1"/>
  <c r="F8" i="28" l="1"/>
  <c r="H8" i="28" s="1"/>
  <c r="M9" i="28"/>
  <c r="M10" i="28"/>
  <c r="M11" i="28"/>
  <c r="M12" i="28"/>
  <c r="M13" i="28"/>
  <c r="M14" i="28"/>
  <c r="M8" i="28"/>
  <c r="L9" i="28"/>
  <c r="L10" i="28"/>
  <c r="L11" i="28"/>
  <c r="L12" i="28"/>
  <c r="L13" i="28"/>
  <c r="L14" i="28"/>
  <c r="L8" i="28"/>
  <c r="I84" i="28" l="1"/>
  <c r="J12" i="28" l="1"/>
  <c r="K11" i="28"/>
  <c r="K14" i="28"/>
  <c r="J14" i="28"/>
  <c r="K13" i="28"/>
  <c r="J13" i="28"/>
  <c r="J11" i="28"/>
  <c r="K10" i="28"/>
  <c r="K12" i="28" l="1"/>
  <c r="J10" i="28"/>
  <c r="E138" i="28"/>
  <c r="F138" i="28"/>
  <c r="H138" i="28"/>
  <c r="D138" i="28"/>
  <c r="K9" i="28" l="1"/>
  <c r="J9" i="28"/>
  <c r="K15" i="28"/>
  <c r="K40" i="28"/>
  <c r="K41" i="28"/>
  <c r="K43" i="28"/>
  <c r="K45" i="28"/>
  <c r="K46" i="28"/>
  <c r="K47" i="28"/>
  <c r="K48" i="28"/>
  <c r="K50" i="28"/>
  <c r="K51" i="28"/>
  <c r="K53" i="28"/>
  <c r="K55" i="28"/>
  <c r="K56" i="28"/>
  <c r="K58" i="28"/>
  <c r="K60" i="28"/>
  <c r="K61" i="28"/>
  <c r="K63" i="28"/>
  <c r="K71" i="28"/>
  <c r="K72" i="28"/>
  <c r="K76" i="28"/>
  <c r="K77" i="28"/>
  <c r="K88" i="28"/>
  <c r="K92" i="28"/>
  <c r="K95" i="28"/>
  <c r="K96" i="28"/>
  <c r="K97" i="28"/>
  <c r="K99" i="28"/>
  <c r="K100" i="28"/>
  <c r="K101" i="28"/>
  <c r="K102" i="28"/>
  <c r="K103" i="28"/>
  <c r="K104" i="28"/>
  <c r="K105" i="28"/>
  <c r="K106" i="28"/>
  <c r="K107" i="28"/>
  <c r="K108" i="28"/>
  <c r="K109" i="28"/>
  <c r="K110" i="28"/>
  <c r="K113" i="28"/>
  <c r="K114" i="28"/>
  <c r="K115" i="28"/>
  <c r="K116" i="28"/>
  <c r="K117" i="28"/>
  <c r="K118" i="28"/>
  <c r="K119" i="28"/>
  <c r="K120" i="28"/>
  <c r="K122" i="28"/>
  <c r="K124" i="28"/>
  <c r="K125" i="28"/>
  <c r="K126" i="28"/>
  <c r="K127" i="28"/>
  <c r="K128" i="28"/>
  <c r="K130" i="28"/>
  <c r="K131" i="28"/>
  <c r="K138" i="28"/>
  <c r="K139" i="28"/>
  <c r="K143" i="28"/>
  <c r="K144" i="28"/>
  <c r="J144" i="28"/>
  <c r="J143" i="28"/>
  <c r="I142" i="28"/>
  <c r="I141" i="28" s="1"/>
  <c r="H142" i="28"/>
  <c r="K142" i="28" s="1"/>
  <c r="G142" i="28"/>
  <c r="G141" i="28" s="1"/>
  <c r="E142" i="28"/>
  <c r="E141" i="28" s="1"/>
  <c r="D141" i="28"/>
  <c r="K140" i="28"/>
  <c r="G140" i="28"/>
  <c r="J139" i="28"/>
  <c r="I139" i="28"/>
  <c r="G139" i="28"/>
  <c r="J138" i="28"/>
  <c r="H137" i="28"/>
  <c r="J137" i="28" s="1"/>
  <c r="G137" i="28"/>
  <c r="D137" i="28"/>
  <c r="H136" i="28"/>
  <c r="K136" i="28" s="1"/>
  <c r="G136" i="28"/>
  <c r="H135" i="28"/>
  <c r="K135" i="28" s="1"/>
  <c r="G135" i="28"/>
  <c r="H134" i="28"/>
  <c r="I134" i="28" s="1"/>
  <c r="G134" i="28"/>
  <c r="H133" i="28"/>
  <c r="K133" i="28" s="1"/>
  <c r="G133" i="28"/>
  <c r="J131" i="28"/>
  <c r="J130" i="28"/>
  <c r="I130" i="28"/>
  <c r="I129" i="28" s="1"/>
  <c r="H129" i="28"/>
  <c r="K129" i="28" s="1"/>
  <c r="G129" i="28"/>
  <c r="J128" i="28"/>
  <c r="J127" i="28"/>
  <c r="J126" i="28"/>
  <c r="J125" i="28"/>
  <c r="J124" i="28"/>
  <c r="J122" i="28"/>
  <c r="J120" i="28"/>
  <c r="I120" i="28"/>
  <c r="G120" i="28"/>
  <c r="J119" i="28"/>
  <c r="J118" i="28"/>
  <c r="I118" i="28"/>
  <c r="G118" i="28"/>
  <c r="J117" i="28"/>
  <c r="I117" i="28"/>
  <c r="G117" i="28"/>
  <c r="J116" i="28"/>
  <c r="I116" i="28"/>
  <c r="G116" i="28"/>
  <c r="J115" i="28"/>
  <c r="I115" i="28"/>
  <c r="G115" i="28"/>
  <c r="J114" i="28"/>
  <c r="I114" i="28"/>
  <c r="G114" i="28"/>
  <c r="J113" i="28"/>
  <c r="I113" i="28"/>
  <c r="G113" i="28"/>
  <c r="H112" i="28"/>
  <c r="F112" i="28"/>
  <c r="E112" i="28"/>
  <c r="D112" i="28"/>
  <c r="J110" i="28"/>
  <c r="J109" i="28"/>
  <c r="J108" i="28"/>
  <c r="I108" i="28"/>
  <c r="G108" i="28"/>
  <c r="J107" i="28"/>
  <c r="J106" i="28"/>
  <c r="J105" i="28"/>
  <c r="I105" i="28"/>
  <c r="G105" i="28"/>
  <c r="J104" i="28"/>
  <c r="J103" i="28"/>
  <c r="J102" i="28"/>
  <c r="J101" i="28"/>
  <c r="J100" i="28"/>
  <c r="J99" i="28"/>
  <c r="J97" i="28"/>
  <c r="J96" i="28"/>
  <c r="I96" i="28"/>
  <c r="G96" i="28"/>
  <c r="J95" i="28"/>
  <c r="F93" i="28"/>
  <c r="H93" i="28" s="1"/>
  <c r="K93" i="28" s="1"/>
  <c r="J92" i="28"/>
  <c r="I92" i="28"/>
  <c r="G92" i="28"/>
  <c r="H91" i="28"/>
  <c r="K91" i="28" s="1"/>
  <c r="F89" i="28"/>
  <c r="H89" i="28" s="1"/>
  <c r="K89" i="28" s="1"/>
  <c r="J88" i="28"/>
  <c r="I88" i="28"/>
  <c r="G88" i="28"/>
  <c r="H87" i="28"/>
  <c r="K87" i="28" s="1"/>
  <c r="H84" i="28"/>
  <c r="J84" i="28" s="1"/>
  <c r="G83" i="28"/>
  <c r="F83" i="28"/>
  <c r="D83" i="28"/>
  <c r="H82" i="28"/>
  <c r="H79" i="28"/>
  <c r="K79" i="28" s="1"/>
  <c r="I78" i="28"/>
  <c r="G78" i="28"/>
  <c r="F78" i="28"/>
  <c r="J77" i="28"/>
  <c r="J76" i="28"/>
  <c r="H73" i="28"/>
  <c r="K73" i="28" s="1"/>
  <c r="J72" i="28"/>
  <c r="G72" i="28"/>
  <c r="J71" i="28"/>
  <c r="H69" i="28"/>
  <c r="K69" i="28" s="1"/>
  <c r="D68" i="28"/>
  <c r="H67" i="28"/>
  <c r="K67" i="28" s="1"/>
  <c r="J63" i="28"/>
  <c r="H62" i="28"/>
  <c r="K62" i="28" s="1"/>
  <c r="J61" i="28"/>
  <c r="J60" i="28"/>
  <c r="J58" i="28"/>
  <c r="I57" i="28"/>
  <c r="H57" i="28"/>
  <c r="J57" i="28" s="1"/>
  <c r="G57" i="28"/>
  <c r="J56" i="28"/>
  <c r="J55" i="28"/>
  <c r="J53" i="28"/>
  <c r="I52" i="28"/>
  <c r="H52" i="28"/>
  <c r="K52" i="28" s="1"/>
  <c r="G52" i="28"/>
  <c r="J51" i="28"/>
  <c r="J50" i="28"/>
  <c r="J48" i="28"/>
  <c r="G47" i="28"/>
  <c r="J46" i="28"/>
  <c r="J45" i="28"/>
  <c r="J43" i="28"/>
  <c r="I42" i="28"/>
  <c r="H42" i="28"/>
  <c r="K42" i="28" s="1"/>
  <c r="G42" i="28"/>
  <c r="J41" i="28"/>
  <c r="J40" i="28"/>
  <c r="H37" i="28"/>
  <c r="K37" i="28" s="1"/>
  <c r="D36" i="28"/>
  <c r="H35" i="28"/>
  <c r="G35" i="28"/>
  <c r="G37" i="28" s="1"/>
  <c r="H32" i="28"/>
  <c r="K32" i="28" s="1"/>
  <c r="D31" i="28"/>
  <c r="H30" i="28"/>
  <c r="K30" i="28" s="1"/>
  <c r="I28" i="28"/>
  <c r="H28" i="28"/>
  <c r="K28" i="28" s="1"/>
  <c r="G28" i="28"/>
  <c r="H26" i="28"/>
  <c r="K26" i="28" s="1"/>
  <c r="H24" i="28"/>
  <c r="I23" i="28"/>
  <c r="D23" i="28"/>
  <c r="H22" i="28"/>
  <c r="J22" i="28" s="1"/>
  <c r="I20" i="28"/>
  <c r="G20" i="28"/>
  <c r="F20" i="28"/>
  <c r="E20" i="28"/>
  <c r="D20" i="28"/>
  <c r="I19" i="28"/>
  <c r="G19" i="28"/>
  <c r="F19" i="28"/>
  <c r="E19" i="28"/>
  <c r="D19" i="28"/>
  <c r="J15" i="28"/>
  <c r="J24" i="28" l="1"/>
  <c r="M24" i="28"/>
  <c r="J134" i="28"/>
  <c r="H78" i="28"/>
  <c r="J78" i="28" s="1"/>
  <c r="J8" i="28"/>
  <c r="J87" i="28"/>
  <c r="G138" i="28"/>
  <c r="K112" i="28"/>
  <c r="I140" i="28"/>
  <c r="I138" i="28" s="1"/>
  <c r="I112" i="28"/>
  <c r="K137" i="28"/>
  <c r="K84" i="28"/>
  <c r="J32" i="28"/>
  <c r="I135" i="28"/>
  <c r="I136" i="28"/>
  <c r="I137" i="28"/>
  <c r="K24" i="28"/>
  <c r="H31" i="28"/>
  <c r="K31" i="28" s="1"/>
  <c r="J129" i="28"/>
  <c r="J135" i="28"/>
  <c r="H20" i="28"/>
  <c r="H83" i="28"/>
  <c r="K83" i="28" s="1"/>
  <c r="G112" i="28"/>
  <c r="K134" i="28"/>
  <c r="K22" i="28"/>
  <c r="K57" i="28"/>
  <c r="K82" i="28"/>
  <c r="J37" i="28"/>
  <c r="H36" i="28"/>
  <c r="K36" i="28" s="1"/>
  <c r="K35" i="28"/>
  <c r="J35" i="28"/>
  <c r="J89" i="28"/>
  <c r="H27" i="28"/>
  <c r="K27" i="28" s="1"/>
  <c r="J30" i="28"/>
  <c r="J42" i="28"/>
  <c r="J47" i="28"/>
  <c r="J52" i="28"/>
  <c r="J62" i="28"/>
  <c r="H68" i="28"/>
  <c r="K68" i="28" s="1"/>
  <c r="J69" i="28"/>
  <c r="J73" i="28"/>
  <c r="J82" i="28"/>
  <c r="J91" i="28"/>
  <c r="J93" i="28"/>
  <c r="J112" i="28"/>
  <c r="I133" i="28"/>
  <c r="J136" i="28"/>
  <c r="J140" i="28"/>
  <c r="H19" i="28"/>
  <c r="K19" i="28" s="1"/>
  <c r="H23" i="28"/>
  <c r="K23" i="28" s="1"/>
  <c r="J26" i="28"/>
  <c r="J28" i="28"/>
  <c r="J67" i="28"/>
  <c r="J79" i="28"/>
  <c r="J133" i="28"/>
  <c r="H141" i="28"/>
  <c r="K141" i="28" s="1"/>
  <c r="J142" i="28"/>
  <c r="K78" i="28" l="1"/>
  <c r="J83" i="28"/>
  <c r="J20" i="28"/>
  <c r="K20" i="28"/>
  <c r="J31" i="28"/>
  <c r="J36" i="28"/>
  <c r="J23" i="28"/>
  <c r="J19" i="28"/>
  <c r="J68" i="28"/>
  <c r="J141" i="28"/>
  <c r="J27" i="28"/>
  <c r="C46" i="13" l="1"/>
  <c r="C45" i="13"/>
  <c r="C31" i="13"/>
  <c r="C9" i="13" s="1"/>
  <c r="C6" i="13" s="1"/>
  <c r="F24" i="13"/>
  <c r="F23" i="13"/>
  <c r="E22" i="13"/>
  <c r="E21" i="13"/>
  <c r="I9" i="13"/>
  <c r="H9" i="13"/>
  <c r="G9" i="13"/>
  <c r="D9" i="13"/>
  <c r="I7" i="13"/>
  <c r="I6" i="13" s="1"/>
  <c r="H7" i="13"/>
  <c r="H6" i="13"/>
  <c r="G7" i="13"/>
  <c r="F7" i="13"/>
  <c r="E7" i="13"/>
  <c r="D7" i="13"/>
  <c r="C7" i="13"/>
  <c r="F9" i="13"/>
  <c r="F6" i="13"/>
  <c r="G6" i="13" l="1"/>
  <c r="D6" i="13"/>
  <c r="E9" i="13"/>
  <c r="E6" i="13" s="1"/>
  <c r="K8" i="28" l="1"/>
</calcChain>
</file>

<file path=xl/sharedStrings.xml><?xml version="1.0" encoding="utf-8"?>
<sst xmlns="http://schemas.openxmlformats.org/spreadsheetml/2006/main" count="362" uniqueCount="199">
  <si>
    <t>STT</t>
  </si>
  <si>
    <t>%</t>
  </si>
  <si>
    <t>- Nông nghiệp</t>
  </si>
  <si>
    <t>- Lâm nghiệp</t>
  </si>
  <si>
    <t>- Thuỷ sản</t>
  </si>
  <si>
    <t>Trồng trọt</t>
  </si>
  <si>
    <t>a</t>
  </si>
  <si>
    <t>Ha</t>
  </si>
  <si>
    <t>Triệu đồng</t>
  </si>
  <si>
    <t>b</t>
  </si>
  <si>
    <t>Tấn</t>
  </si>
  <si>
    <t xml:space="preserve">Chăn nuôi </t>
  </si>
  <si>
    <t>Thuỷ sản</t>
  </si>
  <si>
    <t xml:space="preserve">     + Diện tích chuyên canh</t>
  </si>
  <si>
    <t xml:space="preserve">     + Diện tích thâm canh</t>
  </si>
  <si>
    <t xml:space="preserve">    + Sản lượng nuôi trồng</t>
  </si>
  <si>
    <t xml:space="preserve">    + Sản lượng khai thác thủy sản tự nhiên  </t>
  </si>
  <si>
    <t>Lâm nghiệp</t>
  </si>
  <si>
    <t xml:space="preserve"> - Trồng rừng tập trung </t>
  </si>
  <si>
    <t>*</t>
  </si>
  <si>
    <t>c</t>
  </si>
  <si>
    <t>I</t>
  </si>
  <si>
    <t>II</t>
  </si>
  <si>
    <t>Trong đó:</t>
  </si>
  <si>
    <t>Biểu mẫu số 16</t>
  </si>
  <si>
    <t>DỰ KIẾN KINH PHÍ XÂY DỰNG CÁC DỰ ÁN QUY HOẠCH TRÌNH CẤP CÓ THẨM QUYỀN PHÊ DUYỆT 5 NĂM 2016 - 2020</t>
  </si>
  <si>
    <t>Đơn vị: Triệu đồng</t>
  </si>
  <si>
    <t>TT</t>
  </si>
  <si>
    <t>Danh mục quy hoạch</t>
  </si>
  <si>
    <t>Kinh phí xây dựng quy hoạch</t>
  </si>
  <si>
    <t>KH 2016</t>
  </si>
  <si>
    <t>KH 2017</t>
  </si>
  <si>
    <t>KH 2018</t>
  </si>
  <si>
    <t>KH 2019</t>
  </si>
  <si>
    <t>KH 2020</t>
  </si>
  <si>
    <t>Trong nước</t>
  </si>
  <si>
    <t>Nước ngoài</t>
  </si>
  <si>
    <t xml:space="preserve">TỔNG SỐ </t>
  </si>
  <si>
    <t>QUY HOẠCH DO THỦ TƯỚNG CHÍNH PHỦ PHÊ DUYỆT</t>
  </si>
  <si>
    <t>Không có</t>
  </si>
  <si>
    <t>CHỦ TỊCH UBND CẤP TỈNH PHÊ DUYỆT</t>
  </si>
  <si>
    <t>Rà soát điều chỉnh, bổ sung Quy hoạch phát triển rừng sản xuất tỉnh Bắc Giang (bổ sung quy hoạch vùng sản xuất gỗ lớn)</t>
  </si>
  <si>
    <t>Rà soát quy hoạch bố trí dân cư giai đoạn 2016-2020 và định hướng đến năm 2030</t>
  </si>
  <si>
    <t>Xây dựng mới Quy hoạch cánh đồng mẫu lớn trên địa bàn tỉnh Bắc Giang đến năm 2025 và định hướng đến năm 2030</t>
  </si>
  <si>
    <t>Xây dựng mới Quy hoạch phát triển cây công nghiệp chính (cây lạc) trên địa bàn tỉnh Bắc Giang đến năm 2025 và định hướng đến năm 2030</t>
  </si>
  <si>
    <t>Quy hoạch khu nông nghiệp ứng dụng công nghệ cao</t>
  </si>
  <si>
    <t>Rà soát, điều chỉnh bổ sung Quy hoạch vùng sản xuất vải an toàn tỉnh Bắc Giang đến năm 2020</t>
  </si>
  <si>
    <t>Rà soát, điều chỉnh bổ sung Quy hoạch tổng thể phát triển ngành thuỷ sản tỉnh Bắc Giang đến năm 2020</t>
  </si>
  <si>
    <t>Quy hoạch hệ thống sản xuất, cung ứng các loại giống cây trồng, vật nuôi trên địa bàn tỉnh Bắc Giang đến năm 2030</t>
  </si>
  <si>
    <t>Rà soát, điều chỉnh Quy hoạch cơ sở giết mổ gia súc, gia cầm tập trung trên địa bàn tỉnh Bắc Giang đến năm 2020</t>
  </si>
  <si>
    <t>Rà soát, điều chỉnh bổ sung Quy hoạch vùng  rau an toàn và rau chế biến tỉnh Bắc Giang đến năm 2020</t>
  </si>
  <si>
    <t>Rà soát, điều chỉnh bổ sung Quy hoạch phát triển chăn nuôi tỉnh Bắc Giang đến năm 2020, định hướng đến năm 2025</t>
  </si>
  <si>
    <t>Quy hoạch phát triển thương mại tỉnh Bắc Giang đến năm 2025, định hướng đến năm 2030</t>
  </si>
  <si>
    <t>Quy hoạch phát triển ngành công nghiệp hỗ trợ trên địa bàn tỉnh Bắc Giang đến năm 2025</t>
  </si>
  <si>
    <t>Quy hoạch phát triển nhóm ngành công nghiệp chế biến nông, lâm, thủy sản…</t>
  </si>
  <si>
    <t>Quy hoạch phát triển các sản phẩm công nghiệp chủ yếu</t>
  </si>
  <si>
    <t>Quy hoạch phát triển chợ trên địa bàn tỉnh Bắc Giang giai đoạn đến năm 2025, tầm nhìn đến năm 2030</t>
  </si>
  <si>
    <t>Quy hoạch phát triển các Cụm công nghiệp trên địa bàn tỉnh Bắc Giang đến năm 2025, tầm nhìn đến năm 2030</t>
  </si>
  <si>
    <t>Quy hoạch phát triển cửa hàng kinh doanh khí dầu mỏ hóa lòng LPG giai đoạn đến năm 2025, tầm nhìn đến năm 2030</t>
  </si>
  <si>
    <t>Quy hoạch phát triển ngành Bia - Rượu - Nước giải khát tỉnh Bắc Giang giai đoạn đến năm 2020, tầm nhìn đến năm 2030</t>
  </si>
  <si>
    <t>Quy hoạch phát triển làng nghề tỉnh Bắc Giang giai đoạn đến năm 2025, tầm nhìn đến năm 2030</t>
  </si>
  <si>
    <t>Quy hoạch chế biến lâm sản trên địa bàn tỉnh Bắc Giang đến năm 2025, tầm nhìn đến năm 2030</t>
  </si>
  <si>
    <t>Điều chỉnh QH phát triển điện lực tỉnh đến năm 2025 tầm nhìn đến năm 2030</t>
  </si>
  <si>
    <t>Quy hoạch vùng tỉnh Bắc Giang đến năm 2030, tầm nhìn đến năm 2050</t>
  </si>
  <si>
    <t>Quy hoạch vùng huyện Hiệp Hòa đến năm 2035</t>
  </si>
  <si>
    <t xml:space="preserve"> </t>
  </si>
  <si>
    <t>Quy hoạch vùng huyện Lục Ngạn đến năm 2035</t>
  </si>
  <si>
    <t>Chương trình phát triển đô thị toàn tỉnh Bắc Giang đến năm 2035</t>
  </si>
  <si>
    <t>Quy hoạch chuyên ngành thoát nước thành phố Bắc Giang</t>
  </si>
  <si>
    <t>Quy hoạch nghĩa trang toàn tỉnh</t>
  </si>
  <si>
    <t>Quy hoạch phân khu phía Nam, thành phố Bắc Giang (khu số 2)</t>
  </si>
  <si>
    <t>Quy hoạch phân khu phía Tây Nam, thành phố Bắc Giang (khu số 3)</t>
  </si>
  <si>
    <t>Quy hoạch phân khu phía Tây, thành phố Bắc Giang (khu số 4)</t>
  </si>
  <si>
    <t>Quy hoạch phân khu phía Bắc, thành phố Bắc Giang (khu số 5)</t>
  </si>
  <si>
    <t>Quy hoạch phân khu phía Đông, thành phố Bắc Giang (khu số 5)</t>
  </si>
  <si>
    <t xml:space="preserve">Rà soát, điều chỉnh, bổ sung Quy hoạch phát triển vật liệu xây dựng tỉnh Bắc Giang đến năm 2020, tầm nhìn đến năm 2030 </t>
  </si>
  <si>
    <t xml:space="preserve"> Dự án: Lập quy hoạch sử dụng đất đến năm 2030 và Kế hoạch sử dụng đất kỳ đầu 2021-2025</t>
  </si>
  <si>
    <t xml:space="preserve">  Lập quy hoạch môi trường tỉnh Bắc Giang đến năm 2020 tầm nhìn đến năm 2030</t>
  </si>
  <si>
    <t>Dự án xây dựng Quy hoạch phát triển y tế đến năm 2030</t>
  </si>
  <si>
    <t>Dự án xây dựng phòng nuôi cấy mô thuộc Trung tâm ứng dụng tiến bộ KH&amp;CN Bắc Giang</t>
  </si>
  <si>
    <t>#REF!</t>
  </si>
  <si>
    <r>
      <t>10</t>
    </r>
    <r>
      <rPr>
        <vertAlign val="superscript"/>
        <sz val="14"/>
        <rFont val="Times New Roman"/>
        <family val="1"/>
      </rPr>
      <t>3</t>
    </r>
    <r>
      <rPr>
        <sz val="14"/>
        <rFont val="Times New Roman"/>
        <family val="1"/>
      </rPr>
      <t xml:space="preserve"> con</t>
    </r>
  </si>
  <si>
    <t>ha</t>
  </si>
  <si>
    <t>CHỈ TIÊU</t>
  </si>
  <si>
    <t>So sánh (%)</t>
  </si>
  <si>
    <t xml:space="preserve"> - Tỷ lệ che phủ rừng (không tính cây ăn quả)</t>
  </si>
  <si>
    <t>NÔNG, LÂM NGHIỆP VÀ THUỶ SẢN</t>
  </si>
  <si>
    <t>Giá trị sản xuất nông, lâm nghiệp, thuỷ sản (giá SS 2010)</t>
  </si>
  <si>
    <t xml:space="preserve">     + Trồng trọt</t>
  </si>
  <si>
    <t xml:space="preserve">     + Chăn nuôi</t>
  </si>
  <si>
    <t xml:space="preserve">     + Dịch vụ nông nghiệp</t>
  </si>
  <si>
    <t>Giá trị sản xuất/1ha đất sản xuất nông nghiệp</t>
  </si>
  <si>
    <t>Một số sản phẩm chủ yếu</t>
  </si>
  <si>
    <t xml:space="preserve">Cây lương thực có hạt  </t>
  </si>
  <si>
    <t xml:space="preserve"> - Diện tích</t>
  </si>
  <si>
    <t xml:space="preserve"> - Sản lượng</t>
  </si>
  <si>
    <t xml:space="preserve"> Lúa cả năm                    </t>
  </si>
  <si>
    <t>- Diện tích</t>
  </si>
  <si>
    <t xml:space="preserve"> Ha</t>
  </si>
  <si>
    <t>- Năng suất</t>
  </si>
  <si>
    <t>Tạ/ha</t>
  </si>
  <si>
    <t>- Sản lượng</t>
  </si>
  <si>
    <t xml:space="preserve"> Tấn</t>
  </si>
  <si>
    <t xml:space="preserve"> Ngô                              </t>
  </si>
  <si>
    <t>Cây có củ</t>
  </si>
  <si>
    <t>Khoai lang</t>
  </si>
  <si>
    <t>- Diện tích trồng</t>
  </si>
  <si>
    <t>- Diện tích thu hoạch</t>
  </si>
  <si>
    <t xml:space="preserve">Cam </t>
  </si>
  <si>
    <t>Bưởi</t>
  </si>
  <si>
    <t>Na</t>
  </si>
  <si>
    <t>d</t>
  </si>
  <si>
    <t>Cây công nghiệp</t>
  </si>
  <si>
    <t>Cây hàng năm chủ yếu</t>
  </si>
  <si>
    <t xml:space="preserve"> Lạc</t>
  </si>
  <si>
    <t>Đậu tương</t>
  </si>
  <si>
    <t>Cây lâu năm</t>
  </si>
  <si>
    <t>Cây chè</t>
  </si>
  <si>
    <t>e</t>
  </si>
  <si>
    <t>Cây thực phẩm</t>
  </si>
  <si>
    <t xml:space="preserve">Đậu các loại                </t>
  </si>
  <si>
    <t xml:space="preserve">   - Tỷ lệ bò lai</t>
  </si>
  <si>
    <t xml:space="preserve">  - Lợn nái</t>
  </si>
  <si>
    <t xml:space="preserve">  - Tỷ lệ nái ngoại</t>
  </si>
  <si>
    <t xml:space="preserve">  - Lợn thịt xuất chuồng</t>
  </si>
  <si>
    <t>Tổng đàn gia cầm các loại</t>
  </si>
  <si>
    <r>
      <t>10</t>
    </r>
    <r>
      <rPr>
        <vertAlign val="superscript"/>
        <sz val="14"/>
        <rFont val="Times New Roman"/>
        <family val="1"/>
      </rPr>
      <t>6</t>
    </r>
    <r>
      <rPr>
        <sz val="14"/>
        <rFont val="Times New Roman"/>
        <family val="1"/>
      </rPr>
      <t xml:space="preserve"> con</t>
    </r>
  </si>
  <si>
    <t xml:space="preserve">  - Trong đó: Đàn gà</t>
  </si>
  <si>
    <t xml:space="preserve">  - Tổng số gia cầm xuất chuồng</t>
  </si>
  <si>
    <t>Sản phẩm chăn nuôi</t>
  </si>
  <si>
    <t>Thịt hơi các loại:</t>
  </si>
  <si>
    <t>1000 tấn</t>
  </si>
  <si>
    <t xml:space="preserve">                    - Thịt trâu</t>
  </si>
  <si>
    <t xml:space="preserve">                    - Thịt bò</t>
  </si>
  <si>
    <t xml:space="preserve">                    - Thịt lợn</t>
  </si>
  <si>
    <t xml:space="preserve">                    - Thịt gia cầm</t>
  </si>
  <si>
    <t xml:space="preserve">                    - Thịt dê</t>
  </si>
  <si>
    <t>Trứng</t>
  </si>
  <si>
    <r>
      <t>10</t>
    </r>
    <r>
      <rPr>
        <vertAlign val="superscript"/>
        <sz val="14"/>
        <rFont val="Times New Roman"/>
        <family val="1"/>
      </rPr>
      <t>6</t>
    </r>
    <r>
      <rPr>
        <sz val="14"/>
        <rFont val="Times New Roman"/>
        <family val="1"/>
      </rPr>
      <t xml:space="preserve"> quả</t>
    </r>
  </si>
  <si>
    <t>Tổng đàn ong</t>
  </si>
  <si>
    <t>Sản lượng mật ong</t>
  </si>
  <si>
    <t xml:space="preserve"> - Bảo vệ rừng </t>
  </si>
  <si>
    <t xml:space="preserve"> - Sản lượng khai thác</t>
  </si>
  <si>
    <r>
      <t>10</t>
    </r>
    <r>
      <rPr>
        <vertAlign val="superscript"/>
        <sz val="14"/>
        <rFont val="Times New Roman"/>
        <family val="1"/>
      </rPr>
      <t>3</t>
    </r>
    <r>
      <rPr>
        <sz val="14"/>
        <rFont val="Times New Roman"/>
        <family val="1"/>
      </rPr>
      <t xml:space="preserve"> m</t>
    </r>
    <r>
      <rPr>
        <vertAlign val="superscript"/>
        <sz val="14"/>
        <rFont val="Times New Roman"/>
        <family val="1"/>
      </rPr>
      <t>3</t>
    </r>
  </si>
  <si>
    <t xml:space="preserve"> + Rừng trồng</t>
  </si>
  <si>
    <t>- Diện tích nuôi thủy sản</t>
  </si>
  <si>
    <t xml:space="preserve">  Trong đó: Cá nuôi</t>
  </si>
  <si>
    <t xml:space="preserve">- Sản lượng khai thác và nuôi trồng thủy sản  </t>
  </si>
  <si>
    <t>- Số sản phẩm được công nhận OCOP đạt 3 sao trở lên (tính luỹ kế)</t>
  </si>
  <si>
    <t>Sản phẩm</t>
  </si>
  <si>
    <t xml:space="preserve"> + Rau chế biến, rau an toàn</t>
  </si>
  <si>
    <t>Trong đó: Rau chế biến</t>
  </si>
  <si>
    <t xml:space="preserve"> Trong đó: Khoán bảo vệ</t>
  </si>
  <si>
    <t>3.5</t>
  </si>
  <si>
    <t>3.4</t>
  </si>
  <si>
    <t>3.3</t>
  </si>
  <si>
    <t>3.2</t>
  </si>
  <si>
    <t>3.1</t>
  </si>
  <si>
    <t xml:space="preserve">Cây ăn quả </t>
  </si>
  <si>
    <t xml:space="preserve"> - Diện tích thu hoạch</t>
  </si>
  <si>
    <t>Nhãn</t>
  </si>
  <si>
    <t>Ổi</t>
  </si>
  <si>
    <t xml:space="preserve">Rau các loại (tính cả khoai tây)             </t>
  </si>
  <si>
    <t xml:space="preserve">  - Tổng đàn dê</t>
  </si>
  <si>
    <t xml:space="preserve">  - Tổng đàn ngựa</t>
  </si>
  <si>
    <t xml:space="preserve">  + Rừng phòng hộ và đặc dụng</t>
  </si>
  <si>
    <t xml:space="preserve">  + Rừng sản xuất</t>
  </si>
  <si>
    <t xml:space="preserve"> - Trồng cây phân tán (Chương trình trồng 01 tỷ cây xanh)</t>
  </si>
  <si>
    <t xml:space="preserve">     + Diện tích nuôi theo hướng VietGAP, an toàn</t>
  </si>
  <si>
    <r>
      <rPr>
        <b/>
        <sz val="14"/>
        <rFont val="Times New Roman"/>
        <family val="1"/>
      </rPr>
      <t>Tổng đàn trâu</t>
    </r>
    <r>
      <rPr>
        <sz val="14"/>
        <rFont val="Times New Roman"/>
        <family val="1"/>
      </rPr>
      <t xml:space="preserve"> (trung bình năm)</t>
    </r>
  </si>
  <si>
    <r>
      <rPr>
        <b/>
        <sz val="14"/>
        <rFont val="Times New Roman"/>
        <family val="1"/>
      </rPr>
      <t>Tổng đàn bò</t>
    </r>
    <r>
      <rPr>
        <sz val="14"/>
        <rFont val="Times New Roman"/>
        <family val="1"/>
      </rPr>
      <t xml:space="preserve"> (trung bình năm)</t>
    </r>
  </si>
  <si>
    <r>
      <rPr>
        <b/>
        <sz val="14"/>
        <rFont val="Times New Roman"/>
        <family val="1"/>
      </rPr>
      <t xml:space="preserve">Tổng đàn lợn </t>
    </r>
    <r>
      <rPr>
        <sz val="14"/>
        <rFont val="Times New Roman"/>
        <family val="1"/>
      </rPr>
      <t>(trung bình năm)</t>
    </r>
  </si>
  <si>
    <r>
      <t>10</t>
    </r>
    <r>
      <rPr>
        <vertAlign val="superscript"/>
        <sz val="14"/>
        <rFont val="Times New Roman"/>
        <family val="1"/>
      </rPr>
      <t>3</t>
    </r>
    <r>
      <rPr>
        <sz val="14"/>
        <rFont val="Times New Roman"/>
        <family val="1"/>
      </rPr>
      <t xml:space="preserve"> đàn</t>
    </r>
  </si>
  <si>
    <r>
      <t>10</t>
    </r>
    <r>
      <rPr>
        <vertAlign val="superscript"/>
        <sz val="14"/>
        <rFont val="Times New Roman"/>
        <family val="1"/>
      </rPr>
      <t>6</t>
    </r>
    <r>
      <rPr>
        <sz val="14"/>
        <rFont val="Times New Roman"/>
        <family val="1"/>
      </rPr>
      <t xml:space="preserve"> cây</t>
    </r>
  </si>
  <si>
    <t>Trong đó:  Lúa chất lượng</t>
  </si>
  <si>
    <t>Thực hiện năm 2023</t>
  </si>
  <si>
    <t>Thực hiện 06 tháng đầu năm</t>
  </si>
  <si>
    <t>Kế hoạch 06 tháng cuối năm</t>
  </si>
  <si>
    <t>Đơn vị tính</t>
  </si>
  <si>
    <t>A</t>
  </si>
  <si>
    <t>B</t>
  </si>
  <si>
    <t>C</t>
  </si>
  <si>
    <t>Kế hoạch năm 2024 được giao</t>
  </si>
  <si>
    <t xml:space="preserve">Kế hoạch cả năm </t>
  </si>
  <si>
    <t>Kế hoạch cả năm sau điều chỉnh/KH năm giao</t>
  </si>
  <si>
    <t>Phát triển nông thôn (Sản phẩm OCOP)</t>
  </si>
  <si>
    <t>- Số sản phẩm được công nhận OCOP đạt 4 sao (tính lũy kế)</t>
  </si>
  <si>
    <t>- Số sản phẩm được công nhận OCOP đạt 5 sao (tính luỹ kế)</t>
  </si>
  <si>
    <t>Sản phẩm</t>
  </si>
  <si>
    <t>Phấn đấu kết quả thực hiện năm 2024</t>
  </si>
  <si>
    <t xml:space="preserve">Ước thực hiện cả năm </t>
  </si>
  <si>
    <t>Ước kết quả thực hiện cả năm 2024/ Kết quả thực hiện năm 2023</t>
  </si>
  <si>
    <t>7=5/2*100</t>
  </si>
  <si>
    <t>Dự kiến thực hiện 06 tháng cuối năm</t>
  </si>
  <si>
    <t>8=5/1*100</t>
  </si>
  <si>
    <t>Tỷ đồng</t>
  </si>
  <si>
    <r>
      <t xml:space="preserve">Thực hiện  cả năm 2024 tăng (+), giảm (-) so với Kế hoạch giao năm 2024 </t>
    </r>
    <r>
      <rPr>
        <b/>
        <i/>
        <sz val="14"/>
        <rFont val="Times New Roman"/>
        <family val="1"/>
      </rPr>
      <t>(tỷ đồng)</t>
    </r>
  </si>
  <si>
    <r>
      <t xml:space="preserve">Thực hiện  cả năm 2024 tăng (+), giảm (-) so với năm 2023 </t>
    </r>
    <r>
      <rPr>
        <b/>
        <i/>
        <sz val="14"/>
        <rFont val="Times New Roman"/>
        <family val="1"/>
      </rPr>
      <t>(tỷ đồng)</t>
    </r>
  </si>
  <si>
    <r>
      <t xml:space="preserve">BIỂU KẾ HOẠCH CHỈ TIÊU SẢN XUẤT NÔNG, LÂM NGHIỆP VÀ THỦY SẢN CÁC THÁNG CUỐI NĂM 2024
</t>
    </r>
    <r>
      <rPr>
        <i/>
        <sz val="14"/>
        <rFont val="Times New Roman"/>
        <family val="1"/>
      </rPr>
      <t>(Kèm theo Kế hoạch số   135  /KH-UBND ngày   08/8/2024 của Chủ tịch UBND tỉnh)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</si>
</sst>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3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#,##0.0"/>
    <numFmt numFmtId="167" formatCode="0.0"/>
    <numFmt numFmtId="168" formatCode="_(* #,##0_);_(* \(#,##0\);_(* &quot;-&quot;??_);_(@_)"/>
    <numFmt numFmtId="169" formatCode="0.000"/>
    <numFmt numFmtId="170" formatCode="0.000000"/>
    <numFmt numFmtId="171" formatCode="_-&quot;ñ&quot;* #,##0_-;\-&quot;ñ&quot;* #,##0_-;_-&quot;ñ&quot;* &quot;-&quot;_-;_-@_-"/>
    <numFmt numFmtId="172" formatCode="&quot; $&quot;#,##0\ ;&quot;-$&quot;#,##0\ ;&quot; $- &quot;;@\ "/>
    <numFmt numFmtId="173" formatCode="00.000"/>
    <numFmt numFmtId="174" formatCode="&quot;?&quot;#,##0;&quot;?&quot;\-#,##0"/>
    <numFmt numFmtId="175" formatCode="\\#,##0;[Red]&quot;\\-&quot;#,##0"/>
    <numFmt numFmtId="176" formatCode="#,##0\ &quot;DM&quot;;\-#,##0\ &quot;DM&quot;"/>
    <numFmt numFmtId="177" formatCode="\\0\.00;[Red]&quot;\\\\\\-&quot;0\.00"/>
    <numFmt numFmtId="178" formatCode="_ * #,##0.00_ ;_ * \-#,##0.00_ ;_ * &quot;-&quot;??_ ;_ @_ "/>
    <numFmt numFmtId="179" formatCode="#,##0&quot;   &quot;;\-#,##0&quot;   &quot;;&quot; -   &quot;;@\ "/>
    <numFmt numFmtId="180" formatCode="_ * #,##0_ ;_ * \-#,##0_ ;_ * &quot;-&quot;_ ;_ @_ "/>
    <numFmt numFmtId="181" formatCode="#,##0&quot;$&quot;_);[Red]\(#,##0&quot;$&quot;\)"/>
    <numFmt numFmtId="182" formatCode="&quot; $&quot;#,##0\ ;&quot; $(&quot;#,##0\);&quot; $- &quot;;@\ "/>
    <numFmt numFmtId="183" formatCode="_-* #,##0&quot;$&quot;_-;_-* #,##0&quot;$&quot;\-;_-* &quot;-&quot;&quot;$&quot;_-;_-@_-"/>
    <numFmt numFmtId="184" formatCode="_-* #,##0\ &quot;F&quot;_-;\-* #,##0\ &quot;F&quot;_-;_-* &quot;-&quot;\ &quot;F&quot;_-;_-@_-"/>
    <numFmt numFmtId="185" formatCode="_-* #,##0\ &quot;$&quot;_-;\-* #,##0\ &quot;$&quot;_-;_-* &quot;-&quot;\ &quot;$&quot;_-;_-@_-"/>
    <numFmt numFmtId="186" formatCode="_-&quot;$&quot;* #,##0_-;\-&quot;$&quot;* #,##0_-;_-&quot;$&quot;* &quot;-&quot;_-;_-@_-"/>
    <numFmt numFmtId="187" formatCode="#,##0.00\ ;\-#,##0.00\ ;&quot; -&quot;#\ ;@\ "/>
    <numFmt numFmtId="188" formatCode="_-* #,##0.00_$_-;_-* #,##0.00_$\-;_-* &quot;-&quot;??_$_-;_-@_-"/>
    <numFmt numFmtId="189" formatCode="#,##0.00&quot;    &quot;;\-#,##0.00&quot;    &quot;;&quot; -&quot;#&quot;    &quot;;@\ "/>
    <numFmt numFmtId="190" formatCode="_-* #,##0.00\ _V_N_D_-;\-* #,##0.00\ _V_N_D_-;_-* &quot;-&quot;??\ _V_N_D_-;_-@_-"/>
    <numFmt numFmtId="191" formatCode="_-* #,##0.00\ _F_-;\-* #,##0.00\ _F_-;_-* &quot;-&quot;??\ _F_-;_-@_-"/>
    <numFmt numFmtId="192" formatCode="_-* #,##0.00\ _€_-;\-* #,##0.00\ _€_-;_-* &quot;-&quot;??\ _€_-;_-@_-"/>
    <numFmt numFmtId="193" formatCode="_-* #,##0.00\ _V_N_Ñ_-;_-* #,##0.00\ _V_N_Ñ\-;_-* &quot;-&quot;??\ _V_N_Ñ_-;_-@_-"/>
    <numFmt numFmtId="194" formatCode="_-* #,##0.00\ _ñ_-;\-* #,##0.00\ _ñ_-;_-* &quot;-&quot;??\ _ñ_-;_-@_-"/>
    <numFmt numFmtId="195" formatCode="#,##0\ ;\-#,##0\ ;&quot; - &quot;;@\ "/>
    <numFmt numFmtId="196" formatCode="_(&quot;$&quot;\ * #,##0_);_(&quot;$&quot;\ * \(#,##0\);_(&quot;$&quot;\ * &quot;-&quot;_);_(@_)"/>
    <numFmt numFmtId="197" formatCode="_-* #,##0\ &quot;ñ&quot;_-;\-* #,##0\ &quot;ñ&quot;_-;_-* &quot;-&quot;\ &quot;ñ&quot;_-;_-@_-"/>
    <numFmt numFmtId="198" formatCode="_-* #,##0_$_-;_-* #,##0_$\-;_-* &quot;-&quot;_$_-;_-@_-"/>
    <numFmt numFmtId="199" formatCode="#,##0&quot;    &quot;;\-#,##0&quot;    &quot;;&quot; -    &quot;;@\ "/>
    <numFmt numFmtId="200" formatCode="_-* #,##0\ _V_N_D_-;\-* #,##0\ _V_N_D_-;_-* &quot;-&quot;\ _V_N_D_-;_-@_-"/>
    <numFmt numFmtId="201" formatCode="_-* #,##0\ _F_-;\-* #,##0\ _F_-;_-* &quot;-&quot;\ _F_-;_-@_-"/>
    <numFmt numFmtId="202" formatCode="_-* #,##0\ _€_-;\-* #,##0\ _€_-;_-* &quot;-&quot;\ _€_-;_-@_-"/>
    <numFmt numFmtId="203" formatCode="_-* #,##0\ _V_N_Ñ_-;_-* #,##0\ _V_N_Ñ\-;_-* &quot;-&quot;\ _V_N_Ñ_-;_-@_-"/>
    <numFmt numFmtId="204" formatCode="_-* #,##0\ _$_-;\-* #,##0\ _$_-;_-* &quot;-&quot;\ _$_-;_-@_-"/>
    <numFmt numFmtId="205" formatCode="_-* #,##0\ _ñ_-;\-* #,##0\ _ñ_-;_-* &quot;-&quot;\ _ñ_-;_-@_-"/>
    <numFmt numFmtId="206" formatCode="_(* #,##0.0000_);_(* \(#,##0.0000\);_(* &quot;-&quot;??_);_(@_)"/>
    <numFmt numFmtId="207" formatCode="#,##0&quot;$ &quot;;\-#,##0&quot;$ &quot;;&quot; -$ &quot;;@\ "/>
    <numFmt numFmtId="208" formatCode="#,##0.00&quot;$ &quot;;\-#,##0.00&quot;$ &quot;;&quot; -&quot;#&quot;$ &quot;;@\ "/>
    <numFmt numFmtId="209" formatCode="&quot;SFr.&quot;\ #,##0.00;[Red]&quot;SFr.&quot;\ \-#,##0.00"/>
    <numFmt numFmtId="210" formatCode="&quot;ß&quot;\t#,##0_);\(&quot;ß&quot;\t#,##0\)"/>
    <numFmt numFmtId="211" formatCode="_ &quot;SFr.&quot;\ * #,##0_ ;_ &quot;SFr.&quot;\ * \-#,##0_ ;_ &quot;SFr.&quot;\ * &quot;-&quot;_ ;_ @_ "/>
    <numFmt numFmtId="212" formatCode="_ &quot;\&quot;* #,##0.00_ ;_ &quot;\&quot;* \-#,##0.00_ ;_ &quot;\&quot;* &quot;-&quot;??_ ;_ @_ "/>
    <numFmt numFmtId="213" formatCode="#,##0.00&quot;   &quot;;\-#,##0.00&quot;   &quot;;&quot; -&quot;#&quot;   &quot;;@\ "/>
    <numFmt numFmtId="214" formatCode=";;"/>
    <numFmt numFmtId="215" formatCode="mmm"/>
    <numFmt numFmtId="216" formatCode="#,##0.0_);\(#,##0.0\)"/>
    <numFmt numFmtId="217" formatCode="0.0%;[Red]\(0.0%\)"/>
    <numFmt numFmtId="218" formatCode="_ * #,##0.00_)&quot;£&quot;_ ;_ * \(#,##0.00\)&quot;£&quot;_ ;_ * &quot;-&quot;??_)&quot;£&quot;_ ;_ @_ "/>
    <numFmt numFmtId="219" formatCode="_-&quot;$&quot;* #,##0.00_-;\-&quot;$&quot;* #,##0.00_-;_-&quot;$&quot;* &quot;-&quot;??_-;_-@_-"/>
    <numFmt numFmtId="220" formatCode="0.0%;\(0.0%\)"/>
    <numFmt numFmtId="221" formatCode="_-* #,##0.00\ &quot;F&quot;_-;\-* #,##0.00\ &quot;F&quot;_-;_-* &quot;-&quot;??\ &quot;F&quot;_-;_-@_-"/>
    <numFmt numFmtId="222" formatCode="0.000_)"/>
    <numFmt numFmtId="223" formatCode="#,##0\ ;&quot; (&quot;#,##0\);&quot; - &quot;;@\ "/>
    <numFmt numFmtId="224" formatCode="_._.* #,##0.0_)_%;_._.* \(#,##0.0\)_%;_._.* \ .0_)_%"/>
    <numFmt numFmtId="225" formatCode="_._.* #,##0.000_)_%;_._.* \(#,##0.000\)_%;_._.* \ .000_)_%"/>
    <numFmt numFmtId="226" formatCode="#,##0.00\ ;&quot; (&quot;#,##0.00\);&quot; -&quot;#\ ;@\ "/>
    <numFmt numFmtId="227" formatCode="#,##0.0\ ;&quot; (&quot;#,##0.0\);&quot; -&quot;#\ ;@\ "/>
    <numFmt numFmtId="228" formatCode="#,##0\ &quot;þ&quot;;[Red]\-#,##0\ &quot;þ&quot;"/>
    <numFmt numFmtId="229" formatCode="#,##0;\(#,##0\)"/>
    <numFmt numFmtId="230" formatCode="_-* #,##0.0000\ _F_-;\-* #,##0.0000\ _F_-;_-* &quot;-&quot;??\ _F_-;_-@_-"/>
    <numFmt numFmtId="231" formatCode="&quot;$&quot;* #,##0.00_);&quot;$&quot;* \(#,##0.00\)"/>
    <numFmt numFmtId="232" formatCode="_(* #,##0.000_);_(* \(#,##0.000\);_(* &quot;-&quot;??_);_(@_)"/>
    <numFmt numFmtId="233" formatCode="\$#,##0\ ;\(\$#,##0\)"/>
    <numFmt numFmtId="234" formatCode="\$#,##0\ ;&quot;($&quot;#,##0\)"/>
    <numFmt numFmtId="235" formatCode="\t0.00%"/>
    <numFmt numFmtId="236" formatCode="&quot;$&quot;\ \ \ \ #,##0_);\(&quot;$&quot;\ \ \ #,##0\)"/>
    <numFmt numFmtId="237" formatCode="&quot;$&quot;\ \ \ \ \ #,##0_);\(&quot;$&quot;\ \ \ \ \ #,##0\)"/>
    <numFmt numFmtId="238" formatCode="\t#\ ??/??"/>
    <numFmt numFmtId="239" formatCode="_-[$€-2]* #,##0.00_-;\-[$€-2]* #,##0.00_-;_-[$€-2]* &quot;-&quot;??_-"/>
    <numFmt numFmtId="240" formatCode="#,##0_);\-#,##0_)"/>
    <numFmt numFmtId="241" formatCode="#,##0.000000\ ;&quot; (&quot;#,##0.000000\);&quot; -&quot;#\ ;@\ "/>
    <numFmt numFmtId="242" formatCode="_(* #,##0.000000_);_(* \(#,##0.000000\);_(* &quot;-&quot;??_);_(@_)"/>
    <numFmt numFmtId="243" formatCode="&quot; $&quot;#,##0.00\ ;&quot;-$&quot;#,##0.00\ ;&quot; $-&quot;#\ ;@\ "/>
    <numFmt numFmtId="244" formatCode="#,##0\ &quot;mk&quot;;[Red]\-#,##0\ &quot;mk&quot;"/>
    <numFmt numFmtId="245" formatCode="_-* #,##0\ _m_k_-;\-* #,##0\ _m_k_-;_-* &quot;-&quot;\ _m_k_-;_-@_-"/>
    <numFmt numFmtId="246" formatCode="&quot;\&quot;#,##0;[Red]\-&quot;\&quot;#,##0"/>
    <numFmt numFmtId="247" formatCode="&quot;\&quot;#,##0.00;\-&quot;\&quot;#,##0.00"/>
    <numFmt numFmtId="248" formatCode="&quot;VND&quot;#,##0_);[Red]\(&quot;VND&quot;#,##0\)"/>
    <numFmt numFmtId="249" formatCode="0\.00\ "/>
    <numFmt numFmtId="250" formatCode="0&quot;.&quot;00_)"/>
    <numFmt numFmtId="251" formatCode="#,##0.00_);\-#,##0.00_)"/>
    <numFmt numFmtId="252" formatCode="_-&quot;ß&quot;* #,##0_-;\-&quot;ß&quot;* #,##0_-;_-&quot;ß&quot;* &quot;-&quot;_-;_-@_-"/>
    <numFmt numFmtId="253" formatCode="_-&quot;ß&quot;* #,##0.00_-;\-&quot;ß&quot;* #,##0.00_-;_-&quot;ß&quot;* &quot;-&quot;??_-;_-@_-"/>
    <numFmt numFmtId="254" formatCode="#,##0.000_);\(#,##0.000\)"/>
    <numFmt numFmtId="255" formatCode="&quot;\&quot;#,##0;[Red]&quot;\&quot;\-#,##0"/>
    <numFmt numFmtId="256" formatCode="&quot;\&quot;#,##0.00;[Red]&quot;\&quot;\-#,##0.00"/>
    <numFmt numFmtId="257" formatCode="&quot;\&quot;#,##0;[Red]&quot;\&quot;&quot;\&quot;\-#,##0"/>
    <numFmt numFmtId="258" formatCode="&quot;\&quot;#,##0.00;[Red]&quot;\&quot;&quot;\&quot;&quot;\&quot;&quot;\&quot;&quot;\&quot;&quot;\&quot;\-#,##0.00"/>
    <numFmt numFmtId="259" formatCode="mmm\-yyyy"/>
    <numFmt numFmtId="260" formatCode="&quot;D&quot;"/>
    <numFmt numFmtId="261" formatCode="#,##0.00\ ;[Red]\(#,##0.00\)"/>
    <numFmt numFmtId="262" formatCode="#,##0.00\ &quot;F&quot;;[Red]\-#,##0.00\ &quot;F&quot;"/>
    <numFmt numFmtId="263" formatCode="#,##0.00&quot; F&quot;;[Red]\-#,##0.00&quot; F&quot;"/>
    <numFmt numFmtId="264" formatCode="_(\€* #,##0.00_);_(\€* \(#,##0.00\);_(\€* \-??_);_(@_)"/>
    <numFmt numFmtId="265" formatCode="#,##0\ &quot;F&quot;;\-#,##0\ &quot;F&quot;"/>
    <numFmt numFmtId="266" formatCode="#,##0\ &quot;F&quot;;[Red]\-#,##0\ &quot;F&quot;"/>
    <numFmt numFmtId="267" formatCode="#,##0&quot; F &quot;;\-#,##0&quot; F &quot;;&quot; - F &quot;;@\ "/>
    <numFmt numFmtId="268" formatCode="0&quot;    &quot;"/>
    <numFmt numFmtId="269" formatCode="0\ \ \ \ "/>
    <numFmt numFmtId="270" formatCode="#,##0.00\ &quot;F&quot;;\-#,##0.00\ &quot;F&quot;"/>
    <numFmt numFmtId="271" formatCode="#,##0.00&quot; F&quot;;\-#,##0.00&quot; F&quot;"/>
    <numFmt numFmtId="272" formatCode="_(* #,##0.00000_);_(* \(#,##0.00000\);_(* &quot;-&quot;??_);_(@_)"/>
    <numFmt numFmtId="273" formatCode="&quot;$&quot;* #,##0_);&quot;$&quot;* \(#,##0\)"/>
    <numFmt numFmtId="274" formatCode="&quot;$&quot;* #,##0.00_)_%;&quot;$&quot;* \(#,##0.00\)_%"/>
    <numFmt numFmtId="275" formatCode="&quot;$&quot;* #,##0_)_%;&quot;$&quot;* \(#,##0\)_%"/>
    <numFmt numFmtId="276" formatCode="#,##0_)_%;\(#,##0\)_%"/>
    <numFmt numFmtId="277" formatCode="#,##0.00_)_%;\(#,##0.00\)_%"/>
    <numFmt numFmtId="278" formatCode="&quot; $&quot;#,##0.00\ ;&quot; $(&quot;#,##0.00\);&quot; $-&quot;#\ ;@\ "/>
    <numFmt numFmtId="279" formatCode="#,##0&quot;          &quot;;\-#,##0&quot;          &quot;;&quot; -          &quot;;@\ "/>
    <numFmt numFmtId="280" formatCode="#,##0.00&quot;          &quot;;\-#,##0.00&quot;          &quot;;&quot; -&quot;#&quot;          &quot;;@\ "/>
    <numFmt numFmtId="281" formatCode="#,##0.00\ ;&quot; -&quot;#,##0.00\ ;&quot; -&quot;#\ ;@\ "/>
    <numFmt numFmtId="282" formatCode="#,##0\ ;&quot; -&quot;#,##0\ ;&quot; - &quot;;@\ "/>
    <numFmt numFmtId="283" formatCode="_-&quot;€&quot;* #,##0_-;\-&quot;€&quot;* #,##0_-;_-&quot;€&quot;* &quot;-&quot;_-;_-@_-"/>
    <numFmt numFmtId="284" formatCode="#,##0\ &quot;€&quot;;[Red]\-#,##0\ &quot;€&quot;"/>
    <numFmt numFmtId="285" formatCode="_-&quot;€&quot;* #,##0.00_-;\-&quot;€&quot;* #,##0.00_-;_-&quot;€&quot;* &quot;-&quot;??_-;_-@_-"/>
    <numFmt numFmtId="286" formatCode="#,###;\-#,###;&quot;&quot;;_(@_)"/>
    <numFmt numFmtId="287" formatCode="&quot;$&quot;#,##0;\-&quot;$&quot;#,##0"/>
    <numFmt numFmtId="288" formatCode="_-* #,##0.00\ _ _-;\-* #,##0.00\ _ _-;_-* &quot;-&quot;??\ _ _-;_-@_-"/>
    <numFmt numFmtId="289" formatCode="_(* #,##0.0_);_(* \(#,##0.0\);_(* &quot;-&quot;??_);_(@_)"/>
    <numFmt numFmtId="290" formatCode="#,##0.000"/>
    <numFmt numFmtId="291" formatCode="_(* #,##0.0_);_(* \(#,##0.0\);_(* &quot;-&quot;?_);_(@_)"/>
  </numFmts>
  <fonts count="156">
    <font>
      <sz val="10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4"/>
      <color theme="1"/>
      <name val="Times New Roman"/>
      <family val="1"/>
    </font>
    <font>
      <sz val="10"/>
      <name val="Arial"/>
      <family val="2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i/>
      <sz val="13"/>
      <color theme="1"/>
      <name val="Times New Roman"/>
      <family val="1"/>
    </font>
    <font>
      <sz val="10"/>
      <name val="Arial"/>
      <family val="2"/>
    </font>
    <font>
      <sz val="12"/>
      <name val="VNI-Times"/>
    </font>
    <font>
      <sz val="11"/>
      <name val="??"/>
      <family val="3"/>
    </font>
    <font>
      <sz val="10"/>
      <name val="?? ??"/>
      <family val="1"/>
      <charset val="136"/>
    </font>
    <font>
      <sz val="10"/>
      <name val=".VnArial"/>
      <family val="2"/>
    </font>
    <font>
      <sz val="12"/>
      <name val="????"/>
      <family val="1"/>
      <charset val="136"/>
    </font>
    <font>
      <sz val="12"/>
      <name val="Courier"/>
      <family val="3"/>
    </font>
    <font>
      <sz val="12"/>
      <name val="???"/>
      <family val="1"/>
      <charset val="129"/>
    </font>
    <font>
      <sz val="12"/>
      <name val="|??¢¥¢¬¨Ï"/>
      <family val="1"/>
      <charset val="129"/>
    </font>
    <font>
      <sz val="10"/>
      <name val="MS Sans Serif"/>
      <family val="2"/>
    </font>
    <font>
      <sz val="10"/>
      <name val="VNI-Times"/>
    </font>
    <font>
      <sz val="10"/>
      <name val="VnTime"/>
    </font>
    <font>
      <sz val="14"/>
      <name val="Terminal"/>
      <family val="3"/>
      <charset val="128"/>
    </font>
    <font>
      <b/>
      <u/>
      <sz val="14"/>
      <color indexed="8"/>
      <name val=".VnBook-AntiquaH"/>
      <family val="2"/>
    </font>
    <font>
      <sz val="12"/>
      <color indexed="8"/>
      <name val="¹ÙÅÁÃ¼"/>
      <family val="1"/>
      <charset val="129"/>
    </font>
    <font>
      <i/>
      <sz val="12"/>
      <color indexed="8"/>
      <name val=".VnBook-AntiquaH"/>
      <family val="2"/>
    </font>
    <font>
      <sz val="11"/>
      <color indexed="8"/>
      <name val="Calibri"/>
      <family val="2"/>
    </font>
    <font>
      <b/>
      <sz val="12"/>
      <color indexed="8"/>
      <name val=".VnBook-Antiqua"/>
      <family val="2"/>
    </font>
    <font>
      <sz val="12"/>
      <name val="Times New Roman"/>
      <family val="1"/>
    </font>
    <font>
      <i/>
      <sz val="12"/>
      <color indexed="8"/>
      <name val=".VnBook-Antiqua"/>
      <family val="2"/>
    </font>
    <font>
      <sz val="14"/>
      <name val=".VnTimeH"/>
      <family val="2"/>
    </font>
    <font>
      <sz val="11"/>
      <color indexed="9"/>
      <name val="Calibri"/>
      <family val="2"/>
    </font>
    <font>
      <sz val="14"/>
      <name val=".VnTime"/>
      <family val="2"/>
    </font>
    <font>
      <sz val="8"/>
      <name val="Arial"/>
      <family val="2"/>
    </font>
    <font>
      <sz val="12"/>
      <name val="¹UAAA¼"/>
      <family val="3"/>
      <charset val="129"/>
    </font>
    <font>
      <sz val="12"/>
      <name val="¹ÙÅÁÃ¼"/>
      <charset val="129"/>
    </font>
    <font>
      <sz val="8"/>
      <name val="Times New Roman"/>
      <family val="1"/>
    </font>
    <font>
      <sz val="12"/>
      <name val="¹UAAA¼"/>
      <family val="3"/>
      <charset val="128"/>
    </font>
    <font>
      <sz val="11"/>
      <color indexed="20"/>
      <name val="Calibri"/>
      <family val="2"/>
    </font>
    <font>
      <sz val="12"/>
      <name val="Tms Rmn"/>
    </font>
    <font>
      <sz val="10"/>
      <name val="Times New Roman"/>
      <family val="1"/>
    </font>
    <font>
      <sz val="11"/>
      <name val="µ¸¿ò"/>
      <charset val="129"/>
    </font>
    <font>
      <sz val="10"/>
      <name val="Helv"/>
    </font>
    <font>
      <b/>
      <sz val="11"/>
      <color indexed="52"/>
      <name val="Calibri"/>
      <family val="2"/>
    </font>
    <font>
      <b/>
      <sz val="10"/>
      <name val="Helv"/>
      <family val="2"/>
    </font>
    <font>
      <b/>
      <sz val="10"/>
      <name val="Arial"/>
      <family val="2"/>
    </font>
    <font>
      <b/>
      <sz val="10"/>
      <name val="Helv"/>
    </font>
    <font>
      <b/>
      <sz val="11"/>
      <name val="Arial"/>
      <family val="2"/>
    </font>
    <font>
      <b/>
      <sz val="11"/>
      <color indexed="9"/>
      <name val="Calibri"/>
      <family val="2"/>
    </font>
    <font>
      <sz val="10"/>
      <name val="VNI-Aptima"/>
    </font>
    <font>
      <sz val="10"/>
      <color indexed="8"/>
      <name val="Arial"/>
      <family val="2"/>
    </font>
    <font>
      <b/>
      <sz val="8"/>
      <name val="Arial"/>
      <family val="2"/>
    </font>
    <font>
      <sz val="11"/>
      <name val="Tms Rmn"/>
    </font>
    <font>
      <sz val="11"/>
      <name val="Times New Roman"/>
      <family val="1"/>
    </font>
    <font>
      <sz val="11"/>
      <name val="New Times Roman"/>
    </font>
    <font>
      <u val="singleAccounting"/>
      <sz val="11"/>
      <name val="Times New Roman"/>
      <family val="1"/>
    </font>
    <font>
      <sz val="10"/>
      <name val="Arial"/>
      <family val="2"/>
      <charset val="1"/>
    </font>
    <font>
      <sz val="10"/>
      <name val="Mangal"/>
      <family val="2"/>
    </font>
    <font>
      <sz val="12"/>
      <name val=".VnTime"/>
      <family val="2"/>
    </font>
    <font>
      <sz val="10"/>
      <name val="Times New Roman"/>
      <family val="1"/>
    </font>
    <font>
      <b/>
      <sz val="14"/>
      <name val="Arial"/>
      <family val="2"/>
    </font>
    <font>
      <sz val="10"/>
      <name val="MS Serif"/>
      <family val="1"/>
    </font>
    <font>
      <sz val="10"/>
      <name val="Courier New"/>
      <family val="3"/>
    </font>
    <font>
      <sz val="10"/>
      <name val="Courier"/>
      <family val="3"/>
    </font>
    <font>
      <sz val="10"/>
      <color indexed="16"/>
      <name val="MS Serif"/>
      <family val="1"/>
    </font>
    <font>
      <sz val="11"/>
      <color indexed="8"/>
      <name val="Arial Unicode MS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name val="Times New Roman"/>
      <family val="1"/>
    </font>
    <font>
      <b/>
      <sz val="12"/>
      <color indexed="9"/>
      <name val="Tms Rmn"/>
    </font>
    <font>
      <b/>
      <sz val="12"/>
      <name val="Helv"/>
      <family val="2"/>
    </font>
    <font>
      <b/>
      <sz val="12"/>
      <name val="Arial"/>
      <family val="2"/>
    </font>
    <font>
      <b/>
      <sz val="12"/>
      <name val="Helv"/>
    </font>
    <font>
      <b/>
      <sz val="1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8"/>
      <name val="MS Sans Serif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i/>
      <sz val="10"/>
      <name val=".VnTime"/>
      <family val="2"/>
    </font>
    <font>
      <b/>
      <sz val="10"/>
      <name val=".VnArial"/>
      <family val="2"/>
    </font>
    <font>
      <b/>
      <sz val="10"/>
      <name val=".VnTime"/>
      <family val="2"/>
    </font>
    <font>
      <b/>
      <sz val="11"/>
      <name val="Helv"/>
      <family val="2"/>
    </font>
    <font>
      <b/>
      <sz val="11"/>
      <name val="Helv"/>
    </font>
    <font>
      <sz val="10"/>
      <name val=".VnTime"/>
      <family val="2"/>
    </font>
    <font>
      <sz val="12"/>
      <name val="Arial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sz val="12"/>
      <name val="VN-NTime"/>
    </font>
    <font>
      <sz val="10"/>
      <name val="VNtimes new roman"/>
      <family val="1"/>
    </font>
    <font>
      <b/>
      <i/>
      <sz val="16"/>
      <name val="Arial"/>
      <family val="2"/>
    </font>
    <font>
      <b/>
      <i/>
      <sz val="16"/>
      <name val="Helv"/>
    </font>
    <font>
      <sz val="11"/>
      <color indexed="8"/>
      <name val="Calibri"/>
      <family val="2"/>
      <charset val="163"/>
    </font>
    <font>
      <sz val="11"/>
      <name val="VNI-Aptima"/>
    </font>
    <font>
      <sz val="11"/>
      <name val="–¾’©"/>
      <family val="1"/>
      <charset val="128"/>
    </font>
    <font>
      <b/>
      <sz val="11"/>
      <color indexed="63"/>
      <name val="Calibri"/>
      <family val="2"/>
    </font>
    <font>
      <sz val="10"/>
      <name val="Arial"/>
      <family val="2"/>
      <charset val="204"/>
    </font>
    <font>
      <sz val="12"/>
      <name val="Helv"/>
    </font>
    <font>
      <sz val="10"/>
      <name val="Tms Rmn"/>
      <family val="1"/>
    </font>
    <font>
      <b/>
      <sz val="10"/>
      <name val="MS Sans Serif"/>
      <family val="2"/>
    </font>
    <font>
      <sz val="8"/>
      <name val="Wingdings"/>
      <charset val="2"/>
    </font>
    <font>
      <b/>
      <i/>
      <u/>
      <sz val="10"/>
      <name val="Arial"/>
      <family val="2"/>
    </font>
    <font>
      <sz val="8"/>
      <name val="Helv"/>
    </font>
    <font>
      <sz val="8"/>
      <name val="MS Sans Serif"/>
      <family val="2"/>
    </font>
    <font>
      <sz val="12"/>
      <name val="Arial MT"/>
    </font>
    <font>
      <sz val="10"/>
      <name val="VNbook-Antiqua"/>
    </font>
    <font>
      <b/>
      <sz val="8"/>
      <color indexed="8"/>
      <name val="Helv"/>
    </font>
    <font>
      <b/>
      <sz val="8"/>
      <color indexed="8"/>
      <name val="Arial"/>
      <family val="2"/>
    </font>
    <font>
      <b/>
      <sz val="8"/>
      <color indexed="8"/>
      <name val="Helv"/>
      <family val="2"/>
    </font>
    <font>
      <sz val="10"/>
      <name val="Symbol"/>
      <family val="1"/>
      <charset val="2"/>
    </font>
    <font>
      <sz val="13"/>
      <name val=".VnTime"/>
      <family val="2"/>
    </font>
    <font>
      <sz val="13"/>
      <name val=".VnTime"/>
      <family val="2"/>
    </font>
    <font>
      <sz val="11"/>
      <name val="VNI-Times"/>
    </font>
    <font>
      <sz val="12"/>
      <name val=".VnArial"/>
      <family val="2"/>
    </font>
    <font>
      <sz val="10"/>
      <name val="VNI-Tekon"/>
    </font>
    <font>
      <sz val="14"/>
      <name val=".Vn3DH"/>
      <family val="2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0"/>
      <name val=".VnTimeH"/>
      <family val="2"/>
    </font>
    <font>
      <b/>
      <sz val="11"/>
      <name val=".VnTimeH"/>
      <family val="2"/>
    </font>
    <font>
      <b/>
      <sz val="11"/>
      <color indexed="8"/>
      <name val="Calibri"/>
      <family val="2"/>
    </font>
    <font>
      <sz val="10"/>
      <name val="VNI-Helve-Condense"/>
    </font>
    <font>
      <b/>
      <sz val="12"/>
      <name val=".VnTime"/>
      <family val="2"/>
    </font>
    <font>
      <sz val="9"/>
      <name val=".VnTime"/>
      <family val="2"/>
    </font>
    <font>
      <sz val="11"/>
      <color indexed="10"/>
      <name val="Calibri"/>
      <family val="2"/>
    </font>
    <font>
      <sz val="14"/>
      <name val=".VnArial"/>
      <family val="2"/>
    </font>
    <font>
      <sz val="22"/>
      <name val="ＭＳ 明朝"/>
      <family val="1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2"/>
      <name val="宋体"/>
    </font>
    <font>
      <sz val="10"/>
      <color rgb="FF000000"/>
      <name val="Arial"/>
      <family val="2"/>
    </font>
    <font>
      <sz val="12"/>
      <name val=".VnArial Narrow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4"/>
      <name val="Times New Roman"/>
      <family val="1"/>
    </font>
    <font>
      <i/>
      <sz val="14"/>
      <name val="Times New Roman"/>
      <family val="1"/>
    </font>
    <font>
      <b/>
      <i/>
      <sz val="14"/>
      <name val="Times New Roman"/>
      <family val="1"/>
    </font>
    <font>
      <b/>
      <sz val="14"/>
      <name val="Times New Roman"/>
      <family val="1"/>
    </font>
    <font>
      <vertAlign val="superscript"/>
      <sz val="14"/>
      <name val="Times New Roman"/>
      <family val="1"/>
    </font>
    <font>
      <sz val="14"/>
      <name val=".VnTime"/>
      <family val="2"/>
    </font>
    <font>
      <sz val="10"/>
      <name val="Arial"/>
      <family val="2"/>
    </font>
    <font>
      <sz val="10"/>
      <name val="Arial"/>
      <family val="2"/>
      <charset val="163"/>
    </font>
    <font>
      <sz val="10"/>
      <color rgb="FF000000"/>
      <name val="Arial"/>
      <family val="2"/>
    </font>
    <font>
      <i/>
      <sz val="10"/>
      <name val="Times New Roman"/>
      <family val="1"/>
    </font>
    <font>
      <sz val="14"/>
      <color rgb="FFFF0000"/>
      <name val="Times New Roman"/>
      <family val="1"/>
    </font>
  </fonts>
  <fills count="5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21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38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35"/>
      </patternFill>
    </fill>
    <fill>
      <patternFill patternType="solid">
        <fgColor indexed="15"/>
      </patternFill>
    </fill>
    <fill>
      <patternFill patternType="solid">
        <fgColor indexed="12"/>
        <bgColor indexed="39"/>
      </patternFill>
    </fill>
    <fill>
      <patternFill patternType="solid">
        <fgColor indexed="12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darkVertical"/>
    </fill>
    <fill>
      <patternFill patternType="gray125">
        <fgColor indexed="15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141">
    <xf numFmtId="0" fontId="0" fillId="0" borderId="0"/>
    <xf numFmtId="171" fontId="14" fillId="0" borderId="0" applyFont="0" applyFill="0" applyBorder="0" applyAlignment="0" applyProtection="0"/>
    <xf numFmtId="172" fontId="13" fillId="0" borderId="0" applyFill="0" applyBorder="0" applyAlignment="0" applyProtection="0"/>
    <xf numFmtId="173" fontId="15" fillId="0" borderId="0" applyFont="0" applyFill="0" applyBorder="0" applyAlignment="0" applyProtection="0"/>
    <xf numFmtId="0" fontId="16" fillId="0" borderId="0" applyFont="0" applyFill="0" applyBorder="0" applyAlignment="0" applyProtection="0"/>
    <xf numFmtId="174" fontId="15" fillId="0" borderId="0" applyFont="0" applyFill="0" applyBorder="0" applyAlignment="0" applyProtection="0"/>
    <xf numFmtId="175" fontId="13" fillId="0" borderId="0"/>
    <xf numFmtId="175" fontId="13" fillId="0" borderId="0"/>
    <xf numFmtId="175" fontId="13" fillId="0" borderId="0" applyFill="0" applyBorder="0" applyAlignment="0" applyProtection="0"/>
    <xf numFmtId="175" fontId="13" fillId="0" borderId="0" applyFill="0" applyBorder="0" applyAlignment="0" applyProtection="0"/>
    <xf numFmtId="0" fontId="13" fillId="0" borderId="0"/>
    <xf numFmtId="176" fontId="15" fillId="0" borderId="0" applyFont="0" applyFill="0" applyBorder="0" applyAlignment="0" applyProtection="0"/>
    <xf numFmtId="177" fontId="13" fillId="0" borderId="0"/>
    <xf numFmtId="177" fontId="13" fillId="0" borderId="0"/>
    <xf numFmtId="177" fontId="13" fillId="0" borderId="0" applyFill="0" applyBorder="0" applyAlignment="0" applyProtection="0"/>
    <xf numFmtId="177" fontId="13" fillId="0" borderId="0" applyFill="0" applyBorder="0" applyAlignment="0" applyProtection="0"/>
    <xf numFmtId="0" fontId="13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78" fontId="17" fillId="0" borderId="0" applyFont="0" applyFill="0" applyBorder="0" applyAlignment="0" applyProtection="0"/>
    <xf numFmtId="179" fontId="13" fillId="0" borderId="0"/>
    <xf numFmtId="180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81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21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/>
    <xf numFmtId="172" fontId="13" fillId="0" borderId="0" applyFill="0" applyBorder="0" applyAlignment="0" applyProtection="0"/>
    <xf numFmtId="0" fontId="22" fillId="0" borderId="0"/>
    <xf numFmtId="182" fontId="13" fillId="0" borderId="0"/>
    <xf numFmtId="182" fontId="13" fillId="0" borderId="0"/>
    <xf numFmtId="182" fontId="13" fillId="0" borderId="0"/>
    <xf numFmtId="182" fontId="13" fillId="0" borderId="0" applyFill="0" applyBorder="0" applyAlignment="0" applyProtection="0"/>
    <xf numFmtId="182" fontId="13" fillId="0" borderId="0" applyFill="0" applyBorder="0" applyAlignment="0" applyProtection="0"/>
    <xf numFmtId="0" fontId="13" fillId="0" borderId="0"/>
    <xf numFmtId="42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4" fontId="14" fillId="0" borderId="0" applyFont="0" applyFill="0" applyBorder="0" applyAlignment="0" applyProtection="0"/>
    <xf numFmtId="185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2" fontId="13" fillId="0" borderId="0"/>
    <xf numFmtId="182" fontId="13" fillId="0" borderId="0"/>
    <xf numFmtId="182" fontId="13" fillId="0" borderId="0" applyFill="0" applyBorder="0" applyAlignment="0" applyProtection="0"/>
    <xf numFmtId="182" fontId="13" fillId="0" borderId="0" applyFill="0" applyBorder="0" applyAlignment="0" applyProtection="0"/>
    <xf numFmtId="0" fontId="13" fillId="0" borderId="0"/>
    <xf numFmtId="186" fontId="14" fillId="0" borderId="0" applyFont="0" applyFill="0" applyBorder="0" applyAlignment="0" applyProtection="0"/>
    <xf numFmtId="172" fontId="13" fillId="0" borderId="0"/>
    <xf numFmtId="172" fontId="13" fillId="0" borderId="0"/>
    <xf numFmtId="172" fontId="13" fillId="0" borderId="0" applyFill="0" applyBorder="0" applyAlignment="0" applyProtection="0"/>
    <xf numFmtId="172" fontId="13" fillId="0" borderId="0" applyFill="0" applyBorder="0" applyAlignment="0" applyProtection="0"/>
    <xf numFmtId="0" fontId="13" fillId="0" borderId="0"/>
    <xf numFmtId="186" fontId="14" fillId="0" borderId="0" applyFont="0" applyFill="0" applyBorder="0" applyAlignment="0" applyProtection="0"/>
    <xf numFmtId="18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2" fontId="13" fillId="0" borderId="0"/>
    <xf numFmtId="165" fontId="14" fillId="0" borderId="0" applyFont="0" applyFill="0" applyBorder="0" applyAlignment="0" applyProtection="0"/>
    <xf numFmtId="187" fontId="13" fillId="0" borderId="0"/>
    <xf numFmtId="187" fontId="13" fillId="0" borderId="0"/>
    <xf numFmtId="187" fontId="13" fillId="0" borderId="0" applyFill="0" applyBorder="0" applyAlignment="0" applyProtection="0"/>
    <xf numFmtId="187" fontId="13" fillId="0" borderId="0" applyFill="0" applyBorder="0" applyAlignment="0" applyProtection="0"/>
    <xf numFmtId="0" fontId="13" fillId="0" borderId="0"/>
    <xf numFmtId="165" fontId="14" fillId="0" borderId="0" applyFont="0" applyFill="0" applyBorder="0" applyAlignment="0" applyProtection="0"/>
    <xf numFmtId="188" fontId="23" fillId="0" borderId="0" applyFont="0" applyFill="0" applyBorder="0" applyAlignment="0" applyProtection="0"/>
    <xf numFmtId="189" fontId="13" fillId="0" borderId="0"/>
    <xf numFmtId="189" fontId="13" fillId="0" borderId="0"/>
    <xf numFmtId="189" fontId="13" fillId="0" borderId="0" applyFill="0" applyBorder="0" applyAlignment="0" applyProtection="0"/>
    <xf numFmtId="189" fontId="13" fillId="0" borderId="0" applyFill="0" applyBorder="0" applyAlignment="0" applyProtection="0"/>
    <xf numFmtId="0" fontId="13" fillId="0" borderId="0"/>
    <xf numFmtId="178" fontId="23" fillId="0" borderId="0" applyFont="0" applyFill="0" applyBorder="0" applyAlignment="0" applyProtection="0"/>
    <xf numFmtId="190" fontId="23" fillId="0" borderId="0" applyFont="0" applyFill="0" applyBorder="0" applyAlignment="0" applyProtection="0"/>
    <xf numFmtId="191" fontId="23" fillId="0" borderId="0" applyFont="0" applyFill="0" applyBorder="0" applyAlignment="0" applyProtection="0"/>
    <xf numFmtId="192" fontId="23" fillId="0" borderId="0" applyFont="0" applyFill="0" applyBorder="0" applyAlignment="0" applyProtection="0"/>
    <xf numFmtId="190" fontId="23" fillId="0" borderId="0" applyFont="0" applyFill="0" applyBorder="0" applyAlignment="0" applyProtection="0"/>
    <xf numFmtId="188" fontId="23" fillId="0" borderId="0" applyFont="0" applyFill="0" applyBorder="0" applyAlignment="0" applyProtection="0"/>
    <xf numFmtId="193" fontId="23" fillId="0" borderId="0" applyFont="0" applyFill="0" applyBorder="0" applyAlignment="0" applyProtection="0"/>
    <xf numFmtId="190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91" fontId="23" fillId="0" borderId="0" applyFont="0" applyFill="0" applyBorder="0" applyAlignment="0" applyProtection="0"/>
    <xf numFmtId="191" fontId="23" fillId="0" borderId="0" applyFont="0" applyFill="0" applyBorder="0" applyAlignment="0" applyProtection="0"/>
    <xf numFmtId="190" fontId="23" fillId="0" borderId="0" applyFont="0" applyFill="0" applyBorder="0" applyAlignment="0" applyProtection="0"/>
    <xf numFmtId="190" fontId="23" fillId="0" borderId="0" applyFont="0" applyFill="0" applyBorder="0" applyAlignment="0" applyProtection="0"/>
    <xf numFmtId="191" fontId="23" fillId="0" borderId="0" applyFont="0" applyFill="0" applyBorder="0" applyAlignment="0" applyProtection="0"/>
    <xf numFmtId="190" fontId="23" fillId="0" borderId="0" applyFont="0" applyFill="0" applyBorder="0" applyAlignment="0" applyProtection="0"/>
    <xf numFmtId="191" fontId="23" fillId="0" borderId="0" applyFont="0" applyFill="0" applyBorder="0" applyAlignment="0" applyProtection="0"/>
    <xf numFmtId="194" fontId="23" fillId="0" borderId="0" applyFont="0" applyFill="0" applyBorder="0" applyAlignment="0" applyProtection="0"/>
    <xf numFmtId="189" fontId="13" fillId="0" borderId="0"/>
    <xf numFmtId="187" fontId="13" fillId="0" borderId="0"/>
    <xf numFmtId="164" fontId="14" fillId="0" borderId="0" applyFont="0" applyFill="0" applyBorder="0" applyAlignment="0" applyProtection="0"/>
    <xf numFmtId="195" fontId="13" fillId="0" borderId="0"/>
    <xf numFmtId="195" fontId="13" fillId="0" borderId="0"/>
    <xf numFmtId="195" fontId="13" fillId="0" borderId="0" applyFill="0" applyBorder="0" applyAlignment="0" applyProtection="0"/>
    <xf numFmtId="195" fontId="13" fillId="0" borderId="0" applyFill="0" applyBorder="0" applyAlignment="0" applyProtection="0"/>
    <xf numFmtId="0" fontId="13" fillId="0" borderId="0"/>
    <xf numFmtId="164" fontId="14" fillId="0" borderId="0" applyFont="0" applyFill="0" applyBorder="0" applyAlignment="0" applyProtection="0"/>
    <xf numFmtId="183" fontId="23" fillId="0" borderId="0" applyFont="0" applyFill="0" applyBorder="0" applyAlignment="0" applyProtection="0"/>
    <xf numFmtId="182" fontId="13" fillId="0" borderId="0"/>
    <xf numFmtId="182" fontId="13" fillId="0" borderId="0"/>
    <xf numFmtId="182" fontId="13" fillId="0" borderId="0" applyFill="0" applyBorder="0" applyAlignment="0" applyProtection="0"/>
    <xf numFmtId="182" fontId="13" fillId="0" borderId="0" applyFill="0" applyBorder="0" applyAlignment="0" applyProtection="0"/>
    <xf numFmtId="0" fontId="13" fillId="0" borderId="0"/>
    <xf numFmtId="42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4" fontId="14" fillId="0" borderId="0" applyFont="0" applyFill="0" applyBorder="0" applyAlignment="0" applyProtection="0"/>
    <xf numFmtId="185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96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97" fontId="23" fillId="0" borderId="0" applyFont="0" applyFill="0" applyBorder="0" applyAlignment="0" applyProtection="0"/>
    <xf numFmtId="182" fontId="13" fillId="0" borderId="0"/>
    <xf numFmtId="195" fontId="13" fillId="0" borderId="0"/>
    <xf numFmtId="188" fontId="23" fillId="0" borderId="0" applyFont="0" applyFill="0" applyBorder="0" applyAlignment="0" applyProtection="0"/>
    <xf numFmtId="189" fontId="13" fillId="0" borderId="0"/>
    <xf numFmtId="189" fontId="13" fillId="0" borderId="0"/>
    <xf numFmtId="189" fontId="13" fillId="0" borderId="0" applyFill="0" applyBorder="0" applyAlignment="0" applyProtection="0"/>
    <xf numFmtId="189" fontId="13" fillId="0" borderId="0" applyFill="0" applyBorder="0" applyAlignment="0" applyProtection="0"/>
    <xf numFmtId="0" fontId="13" fillId="0" borderId="0"/>
    <xf numFmtId="178" fontId="23" fillId="0" borderId="0" applyFont="0" applyFill="0" applyBorder="0" applyAlignment="0" applyProtection="0"/>
    <xf numFmtId="190" fontId="23" fillId="0" borderId="0" applyFont="0" applyFill="0" applyBorder="0" applyAlignment="0" applyProtection="0"/>
    <xf numFmtId="191" fontId="23" fillId="0" borderId="0" applyFont="0" applyFill="0" applyBorder="0" applyAlignment="0" applyProtection="0"/>
    <xf numFmtId="192" fontId="23" fillId="0" borderId="0" applyFont="0" applyFill="0" applyBorder="0" applyAlignment="0" applyProtection="0"/>
    <xf numFmtId="190" fontId="23" fillId="0" borderId="0" applyFont="0" applyFill="0" applyBorder="0" applyAlignment="0" applyProtection="0"/>
    <xf numFmtId="188" fontId="23" fillId="0" borderId="0" applyFont="0" applyFill="0" applyBorder="0" applyAlignment="0" applyProtection="0"/>
    <xf numFmtId="193" fontId="23" fillId="0" borderId="0" applyFont="0" applyFill="0" applyBorder="0" applyAlignment="0" applyProtection="0"/>
    <xf numFmtId="190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91" fontId="23" fillId="0" borderId="0" applyFont="0" applyFill="0" applyBorder="0" applyAlignment="0" applyProtection="0"/>
    <xf numFmtId="191" fontId="23" fillId="0" borderId="0" applyFont="0" applyFill="0" applyBorder="0" applyAlignment="0" applyProtection="0"/>
    <xf numFmtId="190" fontId="23" fillId="0" borderId="0" applyFont="0" applyFill="0" applyBorder="0" applyAlignment="0" applyProtection="0"/>
    <xf numFmtId="190" fontId="23" fillId="0" borderId="0" applyFont="0" applyFill="0" applyBorder="0" applyAlignment="0" applyProtection="0"/>
    <xf numFmtId="191" fontId="23" fillId="0" borderId="0" applyFont="0" applyFill="0" applyBorder="0" applyAlignment="0" applyProtection="0"/>
    <xf numFmtId="190" fontId="23" fillId="0" borderId="0" applyFont="0" applyFill="0" applyBorder="0" applyAlignment="0" applyProtection="0"/>
    <xf numFmtId="191" fontId="23" fillId="0" borderId="0" applyFont="0" applyFill="0" applyBorder="0" applyAlignment="0" applyProtection="0"/>
    <xf numFmtId="194" fontId="23" fillId="0" borderId="0" applyFont="0" applyFill="0" applyBorder="0" applyAlignment="0" applyProtection="0"/>
    <xf numFmtId="165" fontId="14" fillId="0" borderId="0" applyFont="0" applyFill="0" applyBorder="0" applyAlignment="0" applyProtection="0"/>
    <xf numFmtId="187" fontId="13" fillId="0" borderId="0"/>
    <xf numFmtId="187" fontId="13" fillId="0" borderId="0"/>
    <xf numFmtId="187" fontId="13" fillId="0" borderId="0" applyFill="0" applyBorder="0" applyAlignment="0" applyProtection="0"/>
    <xf numFmtId="187" fontId="13" fillId="0" borderId="0" applyFill="0" applyBorder="0" applyAlignment="0" applyProtection="0"/>
    <xf numFmtId="0" fontId="13" fillId="0" borderId="0"/>
    <xf numFmtId="165" fontId="14" fillId="0" borderId="0" applyFont="0" applyFill="0" applyBorder="0" applyAlignment="0" applyProtection="0"/>
    <xf numFmtId="187" fontId="13" fillId="0" borderId="0"/>
    <xf numFmtId="189" fontId="13" fillId="0" borderId="0"/>
    <xf numFmtId="198" fontId="23" fillId="0" borderId="0" applyFont="0" applyFill="0" applyBorder="0" applyAlignment="0" applyProtection="0"/>
    <xf numFmtId="199" fontId="13" fillId="0" borderId="0"/>
    <xf numFmtId="199" fontId="13" fillId="0" borderId="0"/>
    <xf numFmtId="199" fontId="13" fillId="0" borderId="0" applyFill="0" applyBorder="0" applyAlignment="0" applyProtection="0"/>
    <xf numFmtId="199" fontId="13" fillId="0" borderId="0" applyFill="0" applyBorder="0" applyAlignment="0" applyProtection="0"/>
    <xf numFmtId="0" fontId="13" fillId="0" borderId="0"/>
    <xf numFmtId="180" fontId="23" fillId="0" borderId="0" applyFont="0" applyFill="0" applyBorder="0" applyAlignment="0" applyProtection="0"/>
    <xf numFmtId="200" fontId="23" fillId="0" borderId="0" applyFont="0" applyFill="0" applyBorder="0" applyAlignment="0" applyProtection="0"/>
    <xf numFmtId="201" fontId="23" fillId="0" borderId="0" applyFont="0" applyFill="0" applyBorder="0" applyAlignment="0" applyProtection="0"/>
    <xf numFmtId="202" fontId="23" fillId="0" borderId="0" applyFont="0" applyFill="0" applyBorder="0" applyAlignment="0" applyProtection="0"/>
    <xf numFmtId="200" fontId="23" fillId="0" borderId="0" applyFont="0" applyFill="0" applyBorder="0" applyAlignment="0" applyProtection="0"/>
    <xf numFmtId="198" fontId="23" fillId="0" borderId="0" applyFont="0" applyFill="0" applyBorder="0" applyAlignment="0" applyProtection="0"/>
    <xf numFmtId="203" fontId="23" fillId="0" borderId="0" applyFont="0" applyFill="0" applyBorder="0" applyAlignment="0" applyProtection="0"/>
    <xf numFmtId="20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201" fontId="14" fillId="0" borderId="0" applyFont="0" applyFill="0" applyBorder="0" applyAlignment="0" applyProtection="0"/>
    <xf numFmtId="204" fontId="23" fillId="0" borderId="0" applyFont="0" applyFill="0" applyBorder="0" applyAlignment="0" applyProtection="0"/>
    <xf numFmtId="201" fontId="23" fillId="0" borderId="0" applyFont="0" applyFill="0" applyBorder="0" applyAlignment="0" applyProtection="0"/>
    <xf numFmtId="201" fontId="23" fillId="0" borderId="0" applyFont="0" applyFill="0" applyBorder="0" applyAlignment="0" applyProtection="0"/>
    <xf numFmtId="200" fontId="23" fillId="0" borderId="0" applyFont="0" applyFill="0" applyBorder="0" applyAlignment="0" applyProtection="0"/>
    <xf numFmtId="200" fontId="23" fillId="0" borderId="0" applyFont="0" applyFill="0" applyBorder="0" applyAlignment="0" applyProtection="0"/>
    <xf numFmtId="201" fontId="23" fillId="0" borderId="0" applyFont="0" applyFill="0" applyBorder="0" applyAlignment="0" applyProtection="0"/>
    <xf numFmtId="200" fontId="23" fillId="0" borderId="0" applyFont="0" applyFill="0" applyBorder="0" applyAlignment="0" applyProtection="0"/>
    <xf numFmtId="201" fontId="23" fillId="0" borderId="0" applyFont="0" applyFill="0" applyBorder="0" applyAlignment="0" applyProtection="0"/>
    <xf numFmtId="205" fontId="23" fillId="0" borderId="0" applyFont="0" applyFill="0" applyBorder="0" applyAlignment="0" applyProtection="0"/>
    <xf numFmtId="199" fontId="13" fillId="0" borderId="0"/>
    <xf numFmtId="42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4" fontId="14" fillId="0" borderId="0" applyFont="0" applyFill="0" applyBorder="0" applyAlignment="0" applyProtection="0"/>
    <xf numFmtId="185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96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97" fontId="23" fillId="0" borderId="0" applyFont="0" applyFill="0" applyBorder="0" applyAlignment="0" applyProtection="0"/>
    <xf numFmtId="164" fontId="14" fillId="0" borderId="0" applyFont="0" applyFill="0" applyBorder="0" applyAlignment="0" applyProtection="0"/>
    <xf numFmtId="195" fontId="13" fillId="0" borderId="0"/>
    <xf numFmtId="195" fontId="13" fillId="0" borderId="0"/>
    <xf numFmtId="195" fontId="13" fillId="0" borderId="0" applyFill="0" applyBorder="0" applyAlignment="0" applyProtection="0"/>
    <xf numFmtId="195" fontId="13" fillId="0" borderId="0" applyFill="0" applyBorder="0" applyAlignment="0" applyProtection="0"/>
    <xf numFmtId="0" fontId="13" fillId="0" borderId="0"/>
    <xf numFmtId="164" fontId="14" fillId="0" borderId="0" applyFont="0" applyFill="0" applyBorder="0" applyAlignment="0" applyProtection="0"/>
    <xf numFmtId="195" fontId="13" fillId="0" borderId="0"/>
    <xf numFmtId="182" fontId="13" fillId="0" borderId="0"/>
    <xf numFmtId="165" fontId="14" fillId="0" borderId="0" applyFont="0" applyFill="0" applyBorder="0" applyAlignment="0" applyProtection="0"/>
    <xf numFmtId="187" fontId="13" fillId="0" borderId="0"/>
    <xf numFmtId="187" fontId="13" fillId="0" borderId="0"/>
    <xf numFmtId="187" fontId="13" fillId="0" borderId="0" applyFill="0" applyBorder="0" applyAlignment="0" applyProtection="0"/>
    <xf numFmtId="187" fontId="13" fillId="0" borderId="0" applyFill="0" applyBorder="0" applyAlignment="0" applyProtection="0"/>
    <xf numFmtId="0" fontId="13" fillId="0" borderId="0"/>
    <xf numFmtId="198" fontId="23" fillId="0" borderId="0" applyFont="0" applyFill="0" applyBorder="0" applyAlignment="0" applyProtection="0"/>
    <xf numFmtId="199" fontId="13" fillId="0" borderId="0"/>
    <xf numFmtId="199" fontId="13" fillId="0" borderId="0"/>
    <xf numFmtId="199" fontId="13" fillId="0" borderId="0" applyFill="0" applyBorder="0" applyAlignment="0" applyProtection="0"/>
    <xf numFmtId="199" fontId="13" fillId="0" borderId="0" applyFill="0" applyBorder="0" applyAlignment="0" applyProtection="0"/>
    <xf numFmtId="0" fontId="13" fillId="0" borderId="0"/>
    <xf numFmtId="180" fontId="23" fillId="0" borderId="0" applyFont="0" applyFill="0" applyBorder="0" applyAlignment="0" applyProtection="0"/>
    <xf numFmtId="200" fontId="23" fillId="0" borderId="0" applyFont="0" applyFill="0" applyBorder="0" applyAlignment="0" applyProtection="0"/>
    <xf numFmtId="201" fontId="23" fillId="0" borderId="0" applyFont="0" applyFill="0" applyBorder="0" applyAlignment="0" applyProtection="0"/>
    <xf numFmtId="202" fontId="23" fillId="0" borderId="0" applyFont="0" applyFill="0" applyBorder="0" applyAlignment="0" applyProtection="0"/>
    <xf numFmtId="200" fontId="23" fillId="0" borderId="0" applyFont="0" applyFill="0" applyBorder="0" applyAlignment="0" applyProtection="0"/>
    <xf numFmtId="198" fontId="23" fillId="0" borderId="0" applyFont="0" applyFill="0" applyBorder="0" applyAlignment="0" applyProtection="0"/>
    <xf numFmtId="203" fontId="23" fillId="0" borderId="0" applyFont="0" applyFill="0" applyBorder="0" applyAlignment="0" applyProtection="0"/>
    <xf numFmtId="20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201" fontId="14" fillId="0" borderId="0" applyFont="0" applyFill="0" applyBorder="0" applyAlignment="0" applyProtection="0"/>
    <xf numFmtId="204" fontId="23" fillId="0" borderId="0" applyFont="0" applyFill="0" applyBorder="0" applyAlignment="0" applyProtection="0"/>
    <xf numFmtId="201" fontId="23" fillId="0" borderId="0" applyFont="0" applyFill="0" applyBorder="0" applyAlignment="0" applyProtection="0"/>
    <xf numFmtId="201" fontId="23" fillId="0" borderId="0" applyFont="0" applyFill="0" applyBorder="0" applyAlignment="0" applyProtection="0"/>
    <xf numFmtId="200" fontId="23" fillId="0" borderId="0" applyFont="0" applyFill="0" applyBorder="0" applyAlignment="0" applyProtection="0"/>
    <xf numFmtId="200" fontId="23" fillId="0" borderId="0" applyFont="0" applyFill="0" applyBorder="0" applyAlignment="0" applyProtection="0"/>
    <xf numFmtId="201" fontId="23" fillId="0" borderId="0" applyFont="0" applyFill="0" applyBorder="0" applyAlignment="0" applyProtection="0"/>
    <xf numFmtId="200" fontId="23" fillId="0" borderId="0" applyFont="0" applyFill="0" applyBorder="0" applyAlignment="0" applyProtection="0"/>
    <xf numFmtId="201" fontId="23" fillId="0" borderId="0" applyFont="0" applyFill="0" applyBorder="0" applyAlignment="0" applyProtection="0"/>
    <xf numFmtId="205" fontId="23" fillId="0" borderId="0" applyFont="0" applyFill="0" applyBorder="0" applyAlignment="0" applyProtection="0"/>
    <xf numFmtId="199" fontId="13" fillId="0" borderId="0"/>
    <xf numFmtId="188" fontId="23" fillId="0" borderId="0" applyFont="0" applyFill="0" applyBorder="0" applyAlignment="0" applyProtection="0"/>
    <xf numFmtId="189" fontId="13" fillId="0" borderId="0"/>
    <xf numFmtId="189" fontId="13" fillId="0" borderId="0"/>
    <xf numFmtId="189" fontId="13" fillId="0" borderId="0" applyFill="0" applyBorder="0" applyAlignment="0" applyProtection="0"/>
    <xf numFmtId="189" fontId="13" fillId="0" borderId="0" applyFill="0" applyBorder="0" applyAlignment="0" applyProtection="0"/>
    <xf numFmtId="0" fontId="13" fillId="0" borderId="0"/>
    <xf numFmtId="178" fontId="23" fillId="0" borderId="0" applyFont="0" applyFill="0" applyBorder="0" applyAlignment="0" applyProtection="0"/>
    <xf numFmtId="190" fontId="23" fillId="0" borderId="0" applyFont="0" applyFill="0" applyBorder="0" applyAlignment="0" applyProtection="0"/>
    <xf numFmtId="191" fontId="23" fillId="0" borderId="0" applyFont="0" applyFill="0" applyBorder="0" applyAlignment="0" applyProtection="0"/>
    <xf numFmtId="192" fontId="23" fillId="0" borderId="0" applyFont="0" applyFill="0" applyBorder="0" applyAlignment="0" applyProtection="0"/>
    <xf numFmtId="190" fontId="23" fillId="0" borderId="0" applyFont="0" applyFill="0" applyBorder="0" applyAlignment="0" applyProtection="0"/>
    <xf numFmtId="188" fontId="23" fillId="0" borderId="0" applyFont="0" applyFill="0" applyBorder="0" applyAlignment="0" applyProtection="0"/>
    <xf numFmtId="193" fontId="23" fillId="0" borderId="0" applyFont="0" applyFill="0" applyBorder="0" applyAlignment="0" applyProtection="0"/>
    <xf numFmtId="190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91" fontId="23" fillId="0" borderId="0" applyFont="0" applyFill="0" applyBorder="0" applyAlignment="0" applyProtection="0"/>
    <xf numFmtId="191" fontId="23" fillId="0" borderId="0" applyFont="0" applyFill="0" applyBorder="0" applyAlignment="0" applyProtection="0"/>
    <xf numFmtId="190" fontId="23" fillId="0" borderId="0" applyFont="0" applyFill="0" applyBorder="0" applyAlignment="0" applyProtection="0"/>
    <xf numFmtId="190" fontId="23" fillId="0" borderId="0" applyFont="0" applyFill="0" applyBorder="0" applyAlignment="0" applyProtection="0"/>
    <xf numFmtId="191" fontId="23" fillId="0" borderId="0" applyFont="0" applyFill="0" applyBorder="0" applyAlignment="0" applyProtection="0"/>
    <xf numFmtId="190" fontId="23" fillId="0" borderId="0" applyFont="0" applyFill="0" applyBorder="0" applyAlignment="0" applyProtection="0"/>
    <xf numFmtId="191" fontId="23" fillId="0" borderId="0" applyFont="0" applyFill="0" applyBorder="0" applyAlignment="0" applyProtection="0"/>
    <xf numFmtId="194" fontId="23" fillId="0" borderId="0" applyFont="0" applyFill="0" applyBorder="0" applyAlignment="0" applyProtection="0"/>
    <xf numFmtId="189" fontId="13" fillId="0" borderId="0"/>
    <xf numFmtId="164" fontId="14" fillId="0" borderId="0" applyFont="0" applyFill="0" applyBorder="0" applyAlignment="0" applyProtection="0"/>
    <xf numFmtId="195" fontId="13" fillId="0" borderId="0"/>
    <xf numFmtId="195" fontId="13" fillId="0" borderId="0"/>
    <xf numFmtId="195" fontId="13" fillId="0" borderId="0" applyFill="0" applyBorder="0" applyAlignment="0" applyProtection="0"/>
    <xf numFmtId="195" fontId="13" fillId="0" borderId="0" applyFill="0" applyBorder="0" applyAlignment="0" applyProtection="0"/>
    <xf numFmtId="0" fontId="13" fillId="0" borderId="0"/>
    <xf numFmtId="164" fontId="14" fillId="0" borderId="0" applyFont="0" applyFill="0" applyBorder="0" applyAlignment="0" applyProtection="0"/>
    <xf numFmtId="195" fontId="13" fillId="0" borderId="0"/>
    <xf numFmtId="186" fontId="14" fillId="0" borderId="0" applyFont="0" applyFill="0" applyBorder="0" applyAlignment="0" applyProtection="0"/>
    <xf numFmtId="172" fontId="13" fillId="0" borderId="0"/>
    <xf numFmtId="172" fontId="13" fillId="0" borderId="0"/>
    <xf numFmtId="172" fontId="13" fillId="0" borderId="0" applyFill="0" applyBorder="0" applyAlignment="0" applyProtection="0"/>
    <xf numFmtId="172" fontId="13" fillId="0" borderId="0" applyFill="0" applyBorder="0" applyAlignment="0" applyProtection="0"/>
    <xf numFmtId="0" fontId="13" fillId="0" borderId="0"/>
    <xf numFmtId="186" fontId="14" fillId="0" borderId="0" applyFont="0" applyFill="0" applyBorder="0" applyAlignment="0" applyProtection="0"/>
    <xf numFmtId="18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2" fontId="13" fillId="0" borderId="0"/>
    <xf numFmtId="165" fontId="14" fillId="0" borderId="0" applyFont="0" applyFill="0" applyBorder="0" applyAlignment="0" applyProtection="0"/>
    <xf numFmtId="187" fontId="13" fillId="0" borderId="0"/>
    <xf numFmtId="183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96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97" fontId="23" fillId="0" borderId="0" applyFont="0" applyFill="0" applyBorder="0" applyAlignment="0" applyProtection="0"/>
    <xf numFmtId="182" fontId="13" fillId="0" borderId="0"/>
    <xf numFmtId="182" fontId="13" fillId="0" borderId="0"/>
    <xf numFmtId="182" fontId="13" fillId="0" borderId="0"/>
    <xf numFmtId="182" fontId="13" fillId="0" borderId="0" applyFill="0" applyBorder="0" applyAlignment="0" applyProtection="0"/>
    <xf numFmtId="182" fontId="13" fillId="0" borderId="0" applyFill="0" applyBorder="0" applyAlignment="0" applyProtection="0"/>
    <xf numFmtId="0" fontId="13" fillId="0" borderId="0"/>
    <xf numFmtId="42" fontId="23" fillId="0" borderId="0" applyFont="0" applyFill="0" applyBorder="0" applyAlignment="0" applyProtection="0"/>
    <xf numFmtId="164" fontId="14" fillId="0" borderId="0" applyFont="0" applyFill="0" applyBorder="0" applyAlignment="0" applyProtection="0"/>
    <xf numFmtId="195" fontId="13" fillId="0" borderId="0"/>
    <xf numFmtId="195" fontId="13" fillId="0" borderId="0"/>
    <xf numFmtId="195" fontId="13" fillId="0" borderId="0" applyFill="0" applyBorder="0" applyAlignment="0" applyProtection="0"/>
    <xf numFmtId="195" fontId="13" fillId="0" borderId="0" applyFill="0" applyBorder="0" applyAlignment="0" applyProtection="0"/>
    <xf numFmtId="0" fontId="13" fillId="0" borderId="0"/>
    <xf numFmtId="198" fontId="23" fillId="0" borderId="0" applyFont="0" applyFill="0" applyBorder="0" applyAlignment="0" applyProtection="0"/>
    <xf numFmtId="199" fontId="13" fillId="0" borderId="0"/>
    <xf numFmtId="199" fontId="13" fillId="0" borderId="0"/>
    <xf numFmtId="199" fontId="13" fillId="0" borderId="0" applyFill="0" applyBorder="0" applyAlignment="0" applyProtection="0"/>
    <xf numFmtId="199" fontId="13" fillId="0" borderId="0" applyFill="0" applyBorder="0" applyAlignment="0" applyProtection="0"/>
    <xf numFmtId="0" fontId="13" fillId="0" borderId="0"/>
    <xf numFmtId="180" fontId="23" fillId="0" borderId="0" applyFont="0" applyFill="0" applyBorder="0" applyAlignment="0" applyProtection="0"/>
    <xf numFmtId="200" fontId="23" fillId="0" borderId="0" applyFont="0" applyFill="0" applyBorder="0" applyAlignment="0" applyProtection="0"/>
    <xf numFmtId="201" fontId="23" fillId="0" borderId="0" applyFont="0" applyFill="0" applyBorder="0" applyAlignment="0" applyProtection="0"/>
    <xf numFmtId="202" fontId="23" fillId="0" borderId="0" applyFont="0" applyFill="0" applyBorder="0" applyAlignment="0" applyProtection="0"/>
    <xf numFmtId="200" fontId="23" fillId="0" borderId="0" applyFont="0" applyFill="0" applyBorder="0" applyAlignment="0" applyProtection="0"/>
    <xf numFmtId="198" fontId="23" fillId="0" borderId="0" applyFont="0" applyFill="0" applyBorder="0" applyAlignment="0" applyProtection="0"/>
    <xf numFmtId="203" fontId="23" fillId="0" borderId="0" applyFont="0" applyFill="0" applyBorder="0" applyAlignment="0" applyProtection="0"/>
    <xf numFmtId="20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201" fontId="14" fillId="0" borderId="0" applyFont="0" applyFill="0" applyBorder="0" applyAlignment="0" applyProtection="0"/>
    <xf numFmtId="204" fontId="23" fillId="0" borderId="0" applyFont="0" applyFill="0" applyBorder="0" applyAlignment="0" applyProtection="0"/>
    <xf numFmtId="201" fontId="23" fillId="0" borderId="0" applyFont="0" applyFill="0" applyBorder="0" applyAlignment="0" applyProtection="0"/>
    <xf numFmtId="201" fontId="23" fillId="0" borderId="0" applyFont="0" applyFill="0" applyBorder="0" applyAlignment="0" applyProtection="0"/>
    <xf numFmtId="200" fontId="23" fillId="0" borderId="0" applyFont="0" applyFill="0" applyBorder="0" applyAlignment="0" applyProtection="0"/>
    <xf numFmtId="200" fontId="23" fillId="0" borderId="0" applyFont="0" applyFill="0" applyBorder="0" applyAlignment="0" applyProtection="0"/>
    <xf numFmtId="201" fontId="23" fillId="0" borderId="0" applyFont="0" applyFill="0" applyBorder="0" applyAlignment="0" applyProtection="0"/>
    <xf numFmtId="200" fontId="23" fillId="0" borderId="0" applyFont="0" applyFill="0" applyBorder="0" applyAlignment="0" applyProtection="0"/>
    <xf numFmtId="201" fontId="23" fillId="0" borderId="0" applyFont="0" applyFill="0" applyBorder="0" applyAlignment="0" applyProtection="0"/>
    <xf numFmtId="205" fontId="23" fillId="0" borderId="0" applyFont="0" applyFill="0" applyBorder="0" applyAlignment="0" applyProtection="0"/>
    <xf numFmtId="199" fontId="13" fillId="0" borderId="0"/>
    <xf numFmtId="188" fontId="23" fillId="0" borderId="0" applyFont="0" applyFill="0" applyBorder="0" applyAlignment="0" applyProtection="0"/>
    <xf numFmtId="189" fontId="13" fillId="0" borderId="0"/>
    <xf numFmtId="189" fontId="13" fillId="0" borderId="0"/>
    <xf numFmtId="189" fontId="13" fillId="0" borderId="0" applyFill="0" applyBorder="0" applyAlignment="0" applyProtection="0"/>
    <xf numFmtId="189" fontId="13" fillId="0" borderId="0" applyFill="0" applyBorder="0" applyAlignment="0" applyProtection="0"/>
    <xf numFmtId="0" fontId="13" fillId="0" borderId="0"/>
    <xf numFmtId="178" fontId="23" fillId="0" borderId="0" applyFont="0" applyFill="0" applyBorder="0" applyAlignment="0" applyProtection="0"/>
    <xf numFmtId="190" fontId="23" fillId="0" borderId="0" applyFont="0" applyFill="0" applyBorder="0" applyAlignment="0" applyProtection="0"/>
    <xf numFmtId="191" fontId="23" fillId="0" borderId="0" applyFont="0" applyFill="0" applyBorder="0" applyAlignment="0" applyProtection="0"/>
    <xf numFmtId="192" fontId="23" fillId="0" borderId="0" applyFont="0" applyFill="0" applyBorder="0" applyAlignment="0" applyProtection="0"/>
    <xf numFmtId="190" fontId="23" fillId="0" borderId="0" applyFont="0" applyFill="0" applyBorder="0" applyAlignment="0" applyProtection="0"/>
    <xf numFmtId="188" fontId="23" fillId="0" borderId="0" applyFont="0" applyFill="0" applyBorder="0" applyAlignment="0" applyProtection="0"/>
    <xf numFmtId="193" fontId="23" fillId="0" borderId="0" applyFont="0" applyFill="0" applyBorder="0" applyAlignment="0" applyProtection="0"/>
    <xf numFmtId="190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91" fontId="23" fillId="0" borderId="0" applyFont="0" applyFill="0" applyBorder="0" applyAlignment="0" applyProtection="0"/>
    <xf numFmtId="191" fontId="23" fillId="0" borderId="0" applyFont="0" applyFill="0" applyBorder="0" applyAlignment="0" applyProtection="0"/>
    <xf numFmtId="190" fontId="23" fillId="0" borderId="0" applyFont="0" applyFill="0" applyBorder="0" applyAlignment="0" applyProtection="0"/>
    <xf numFmtId="190" fontId="23" fillId="0" borderId="0" applyFont="0" applyFill="0" applyBorder="0" applyAlignment="0" applyProtection="0"/>
    <xf numFmtId="191" fontId="23" fillId="0" borderId="0" applyFont="0" applyFill="0" applyBorder="0" applyAlignment="0" applyProtection="0"/>
    <xf numFmtId="190" fontId="23" fillId="0" borderId="0" applyFont="0" applyFill="0" applyBorder="0" applyAlignment="0" applyProtection="0"/>
    <xf numFmtId="191" fontId="23" fillId="0" borderId="0" applyFont="0" applyFill="0" applyBorder="0" applyAlignment="0" applyProtection="0"/>
    <xf numFmtId="194" fontId="23" fillId="0" borderId="0" applyFont="0" applyFill="0" applyBorder="0" applyAlignment="0" applyProtection="0"/>
    <xf numFmtId="189" fontId="13" fillId="0" borderId="0"/>
    <xf numFmtId="186" fontId="14" fillId="0" borderId="0" applyFont="0" applyFill="0" applyBorder="0" applyAlignment="0" applyProtection="0"/>
    <xf numFmtId="172" fontId="13" fillId="0" borderId="0"/>
    <xf numFmtId="172" fontId="13" fillId="0" borderId="0"/>
    <xf numFmtId="172" fontId="13" fillId="0" borderId="0" applyFill="0" applyBorder="0" applyAlignment="0" applyProtection="0"/>
    <xf numFmtId="172" fontId="13" fillId="0" borderId="0" applyFill="0" applyBorder="0" applyAlignment="0" applyProtection="0"/>
    <xf numFmtId="0" fontId="13" fillId="0" borderId="0"/>
    <xf numFmtId="186" fontId="14" fillId="0" borderId="0" applyFont="0" applyFill="0" applyBorder="0" applyAlignment="0" applyProtection="0"/>
    <xf numFmtId="18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2" fontId="13" fillId="0" borderId="0"/>
    <xf numFmtId="165" fontId="14" fillId="0" borderId="0" applyFont="0" applyFill="0" applyBorder="0" applyAlignment="0" applyProtection="0"/>
    <xf numFmtId="187" fontId="13" fillId="0" borderId="0"/>
    <xf numFmtId="187" fontId="13" fillId="0" borderId="0"/>
    <xf numFmtId="187" fontId="13" fillId="0" borderId="0" applyFill="0" applyBorder="0" applyAlignment="0" applyProtection="0"/>
    <xf numFmtId="187" fontId="13" fillId="0" borderId="0" applyFill="0" applyBorder="0" applyAlignment="0" applyProtection="0"/>
    <xf numFmtId="0" fontId="13" fillId="0" borderId="0"/>
    <xf numFmtId="165" fontId="14" fillId="0" borderId="0" applyFont="0" applyFill="0" applyBorder="0" applyAlignment="0" applyProtection="0"/>
    <xf numFmtId="187" fontId="13" fillId="0" borderId="0"/>
    <xf numFmtId="164" fontId="14" fillId="0" borderId="0" applyFont="0" applyFill="0" applyBorder="0" applyAlignment="0" applyProtection="0"/>
    <xf numFmtId="195" fontId="13" fillId="0" borderId="0"/>
    <xf numFmtId="172" fontId="13" fillId="0" borderId="0"/>
    <xf numFmtId="172" fontId="13" fillId="0" borderId="0"/>
    <xf numFmtId="172" fontId="13" fillId="0" borderId="0"/>
    <xf numFmtId="170" fontId="24" fillId="0" borderId="0" applyFont="0" applyFill="0" applyBorder="0" applyAlignment="0" applyProtection="0"/>
    <xf numFmtId="206" fontId="24" fillId="0" borderId="0" applyFont="0" applyFill="0" applyBorder="0" applyAlignment="0" applyProtection="0"/>
    <xf numFmtId="207" fontId="13" fillId="0" borderId="0"/>
    <xf numFmtId="208" fontId="13" fillId="0" borderId="0"/>
    <xf numFmtId="0" fontId="25" fillId="0" borderId="0"/>
    <xf numFmtId="0" fontId="26" fillId="2" borderId="0"/>
    <xf numFmtId="0" fontId="26" fillId="3" borderId="0"/>
    <xf numFmtId="0" fontId="26" fillId="3" borderId="0"/>
    <xf numFmtId="0" fontId="26" fillId="3" borderId="0"/>
    <xf numFmtId="0" fontId="26" fillId="3" borderId="0"/>
    <xf numFmtId="0" fontId="13" fillId="0" borderId="0"/>
    <xf numFmtId="0" fontId="26" fillId="2" borderId="0"/>
    <xf numFmtId="0" fontId="26" fillId="3" borderId="0"/>
    <xf numFmtId="9" fontId="27" fillId="0" borderId="0" applyBorder="0" applyAlignment="0" applyProtection="0"/>
    <xf numFmtId="0" fontId="28" fillId="2" borderId="0"/>
    <xf numFmtId="0" fontId="28" fillId="3" borderId="0"/>
    <xf numFmtId="0" fontId="28" fillId="3" borderId="0"/>
    <xf numFmtId="0" fontId="28" fillId="3" borderId="0"/>
    <xf numFmtId="0" fontId="28" fillId="3" borderId="0"/>
    <xf numFmtId="0" fontId="13" fillId="0" borderId="0"/>
    <xf numFmtId="0" fontId="28" fillId="2" borderId="0"/>
    <xf numFmtId="0" fontId="28" fillId="3" borderId="0"/>
    <xf numFmtId="0" fontId="29" fillId="5" borderId="0"/>
    <xf numFmtId="0" fontId="29" fillId="5" borderId="0"/>
    <xf numFmtId="0" fontId="29" fillId="5" borderId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13" fillId="0" borderId="0"/>
    <xf numFmtId="0" fontId="29" fillId="5" borderId="0"/>
    <xf numFmtId="0" fontId="29" fillId="5" borderId="0"/>
    <xf numFmtId="0" fontId="29" fillId="5" borderId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13" fillId="0" borderId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13" fillId="0" borderId="0"/>
    <xf numFmtId="0" fontId="29" fillId="7" borderId="0"/>
    <xf numFmtId="0" fontId="29" fillId="7" borderId="0"/>
    <xf numFmtId="0" fontId="29" fillId="7" borderId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13" fillId="0" borderId="0"/>
    <xf numFmtId="0" fontId="29" fillId="7" borderId="0"/>
    <xf numFmtId="0" fontId="29" fillId="7" borderId="0"/>
    <xf numFmtId="0" fontId="29" fillId="7" borderId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13" fillId="0" borderId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13" fillId="0" borderId="0"/>
    <xf numFmtId="0" fontId="29" fillId="9" borderId="0"/>
    <xf numFmtId="0" fontId="29" fillId="9" borderId="0"/>
    <xf numFmtId="0" fontId="29" fillId="9" borderId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13" fillId="0" borderId="0"/>
    <xf numFmtId="0" fontId="29" fillId="9" borderId="0"/>
    <xf numFmtId="0" fontId="29" fillId="9" borderId="0"/>
    <xf numFmtId="0" fontId="29" fillId="9" borderId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13" fillId="0" borderId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13" fillId="0" borderId="0"/>
    <xf numFmtId="0" fontId="29" fillId="11" borderId="0"/>
    <xf numFmtId="0" fontId="29" fillId="11" borderId="0"/>
    <xf numFmtId="0" fontId="29" fillId="11" borderId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13" fillId="0" borderId="0"/>
    <xf numFmtId="0" fontId="29" fillId="11" borderId="0"/>
    <xf numFmtId="0" fontId="29" fillId="11" borderId="0"/>
    <xf numFmtId="0" fontId="29" fillId="11" borderId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13" fillId="0" borderId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13" fillId="0" borderId="0"/>
    <xf numFmtId="0" fontId="29" fillId="13" borderId="0"/>
    <xf numFmtId="0" fontId="29" fillId="13" borderId="0"/>
    <xf numFmtId="0" fontId="29" fillId="13" borderId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13" fillId="0" borderId="0"/>
    <xf numFmtId="0" fontId="29" fillId="13" borderId="0"/>
    <xf numFmtId="0" fontId="29" fillId="13" borderId="0"/>
    <xf numFmtId="0" fontId="29" fillId="13" borderId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13" fillId="0" borderId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13" fillId="0" borderId="0"/>
    <xf numFmtId="0" fontId="29" fillId="15" borderId="0"/>
    <xf numFmtId="0" fontId="29" fillId="15" borderId="0"/>
    <xf numFmtId="0" fontId="29" fillId="15" borderId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13" fillId="0" borderId="0"/>
    <xf numFmtId="0" fontId="29" fillId="15" borderId="0"/>
    <xf numFmtId="0" fontId="29" fillId="15" borderId="0"/>
    <xf numFmtId="0" fontId="29" fillId="15" borderId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13" fillId="0" borderId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13" fillId="0" borderId="0"/>
    <xf numFmtId="0" fontId="30" fillId="2" borderId="0"/>
    <xf numFmtId="0" fontId="30" fillId="3" borderId="0"/>
    <xf numFmtId="0" fontId="30" fillId="3" borderId="0"/>
    <xf numFmtId="0" fontId="30" fillId="3" borderId="0"/>
    <xf numFmtId="0" fontId="30" fillId="3" borderId="0"/>
    <xf numFmtId="0" fontId="13" fillId="0" borderId="0"/>
    <xf numFmtId="0" fontId="30" fillId="2" borderId="0"/>
    <xf numFmtId="0" fontId="30" fillId="3" borderId="0"/>
    <xf numFmtId="0" fontId="31" fillId="0" borderId="0"/>
    <xf numFmtId="0" fontId="32" fillId="0" borderId="0">
      <alignment wrapText="1"/>
    </xf>
    <xf numFmtId="0" fontId="32" fillId="0" borderId="0">
      <alignment wrapText="1"/>
    </xf>
    <xf numFmtId="0" fontId="32" fillId="0" borderId="0">
      <alignment wrapText="1"/>
    </xf>
    <xf numFmtId="0" fontId="32" fillId="0" borderId="0">
      <alignment wrapText="1"/>
    </xf>
    <xf numFmtId="0" fontId="32" fillId="0" borderId="0">
      <alignment wrapText="1"/>
    </xf>
    <xf numFmtId="0" fontId="13" fillId="0" borderId="0"/>
    <xf numFmtId="0" fontId="29" fillId="17" borderId="0"/>
    <xf numFmtId="0" fontId="29" fillId="17" borderId="0"/>
    <xf numFmtId="0" fontId="29" fillId="17" borderId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13" fillId="0" borderId="0"/>
    <xf numFmtId="0" fontId="29" fillId="17" borderId="0"/>
    <xf numFmtId="0" fontId="29" fillId="17" borderId="0"/>
    <xf numFmtId="0" fontId="29" fillId="17" borderId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13" fillId="0" borderId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13" fillId="0" borderId="0"/>
    <xf numFmtId="0" fontId="29" fillId="19" borderId="0"/>
    <xf numFmtId="0" fontId="29" fillId="19" borderId="0"/>
    <xf numFmtId="0" fontId="29" fillId="19" borderId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13" fillId="0" borderId="0"/>
    <xf numFmtId="0" fontId="29" fillId="19" borderId="0"/>
    <xf numFmtId="0" fontId="29" fillId="19" borderId="0"/>
    <xf numFmtId="0" fontId="29" fillId="19" borderId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13" fillId="0" borderId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13" fillId="0" borderId="0"/>
    <xf numFmtId="0" fontId="29" fillId="21" borderId="0"/>
    <xf numFmtId="0" fontId="29" fillId="21" borderId="0"/>
    <xf numFmtId="0" fontId="29" fillId="21" borderId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13" fillId="0" borderId="0"/>
    <xf numFmtId="0" fontId="29" fillId="21" borderId="0"/>
    <xf numFmtId="0" fontId="29" fillId="21" borderId="0"/>
    <xf numFmtId="0" fontId="29" fillId="21" borderId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13" fillId="0" borderId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13" fillId="0" borderId="0"/>
    <xf numFmtId="0" fontId="29" fillId="11" borderId="0"/>
    <xf numFmtId="0" fontId="29" fillId="11" borderId="0"/>
    <xf numFmtId="0" fontId="29" fillId="11" borderId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13" fillId="0" borderId="0"/>
    <xf numFmtId="0" fontId="29" fillId="11" borderId="0"/>
    <xf numFmtId="0" fontId="29" fillId="11" borderId="0"/>
    <xf numFmtId="0" fontId="29" fillId="11" borderId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13" fillId="0" borderId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13" fillId="0" borderId="0"/>
    <xf numFmtId="0" fontId="29" fillId="17" borderId="0"/>
    <xf numFmtId="0" fontId="29" fillId="17" borderId="0"/>
    <xf numFmtId="0" fontId="29" fillId="17" borderId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13" fillId="0" borderId="0"/>
    <xf numFmtId="0" fontId="29" fillId="17" borderId="0"/>
    <xf numFmtId="0" fontId="29" fillId="17" borderId="0"/>
    <xf numFmtId="0" fontId="29" fillId="17" borderId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13" fillId="0" borderId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13" fillId="0" borderId="0"/>
    <xf numFmtId="0" fontId="29" fillId="23" borderId="0"/>
    <xf numFmtId="0" fontId="29" fillId="23" borderId="0"/>
    <xf numFmtId="0" fontId="29" fillId="23" borderId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13" fillId="0" borderId="0"/>
    <xf numFmtId="0" fontId="29" fillId="23" borderId="0"/>
    <xf numFmtId="0" fontId="29" fillId="23" borderId="0"/>
    <xf numFmtId="0" fontId="29" fillId="23" borderId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13" fillId="0" borderId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13" fillId="0" borderId="0"/>
    <xf numFmtId="168" fontId="33" fillId="0" borderId="8" applyNumberFormat="0" applyFont="0" applyBorder="0" applyAlignment="0">
      <alignment horizontal="center" vertical="center"/>
    </xf>
    <xf numFmtId="0" fontId="34" fillId="25" borderId="0"/>
    <xf numFmtId="0" fontId="34" fillId="25" borderId="0"/>
    <xf numFmtId="0" fontId="34" fillId="25" borderId="0"/>
    <xf numFmtId="0" fontId="34" fillId="25" borderId="0" applyNumberFormat="0" applyBorder="0" applyAlignment="0" applyProtection="0"/>
    <xf numFmtId="0" fontId="34" fillId="25" borderId="0" applyNumberFormat="0" applyBorder="0" applyAlignment="0" applyProtection="0"/>
    <xf numFmtId="0" fontId="13" fillId="0" borderId="0"/>
    <xf numFmtId="0" fontId="34" fillId="25" borderId="0"/>
    <xf numFmtId="0" fontId="34" fillId="25" borderId="0"/>
    <xf numFmtId="0" fontId="34" fillId="25" borderId="0"/>
    <xf numFmtId="0" fontId="34" fillId="25" borderId="0" applyNumberFormat="0" applyBorder="0" applyAlignment="0" applyProtection="0"/>
    <xf numFmtId="0" fontId="34" fillId="25" borderId="0" applyNumberFormat="0" applyBorder="0" applyAlignment="0" applyProtection="0"/>
    <xf numFmtId="0" fontId="13" fillId="0" borderId="0"/>
    <xf numFmtId="0" fontId="34" fillId="24" borderId="0" applyNumberFormat="0" applyBorder="0" applyAlignment="0" applyProtection="0"/>
    <xf numFmtId="0" fontId="34" fillId="25" borderId="0" applyNumberFormat="0" applyBorder="0" applyAlignment="0" applyProtection="0"/>
    <xf numFmtId="0" fontId="13" fillId="0" borderId="0"/>
    <xf numFmtId="0" fontId="34" fillId="19" borderId="0"/>
    <xf numFmtId="0" fontId="34" fillId="19" borderId="0"/>
    <xf numFmtId="0" fontId="34" fillId="19" borderId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13" fillId="0" borderId="0"/>
    <xf numFmtId="0" fontId="34" fillId="19" borderId="0"/>
    <xf numFmtId="0" fontId="34" fillId="19" borderId="0"/>
    <xf numFmtId="0" fontId="34" fillId="19" borderId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13" fillId="0" borderId="0"/>
    <xf numFmtId="0" fontId="34" fillId="18" borderId="0" applyNumberFormat="0" applyBorder="0" applyAlignment="0" applyProtection="0"/>
    <xf numFmtId="0" fontId="34" fillId="19" borderId="0" applyNumberFormat="0" applyBorder="0" applyAlignment="0" applyProtection="0"/>
    <xf numFmtId="0" fontId="13" fillId="0" borderId="0"/>
    <xf numFmtId="0" fontId="34" fillId="21" borderId="0"/>
    <xf numFmtId="0" fontId="34" fillId="21" borderId="0"/>
    <xf numFmtId="0" fontId="34" fillId="21" borderId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13" fillId="0" borderId="0"/>
    <xf numFmtId="0" fontId="34" fillId="21" borderId="0"/>
    <xf numFmtId="0" fontId="34" fillId="21" borderId="0"/>
    <xf numFmtId="0" fontId="34" fillId="21" borderId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13" fillId="0" borderId="0"/>
    <xf numFmtId="0" fontId="34" fillId="20" borderId="0" applyNumberFormat="0" applyBorder="0" applyAlignment="0" applyProtection="0"/>
    <xf numFmtId="0" fontId="34" fillId="21" borderId="0" applyNumberFormat="0" applyBorder="0" applyAlignment="0" applyProtection="0"/>
    <xf numFmtId="0" fontId="13" fillId="0" borderId="0"/>
    <xf numFmtId="0" fontId="34" fillId="27" borderId="0"/>
    <xf numFmtId="0" fontId="34" fillId="27" borderId="0"/>
    <xf numFmtId="0" fontId="34" fillId="27" borderId="0"/>
    <xf numFmtId="0" fontId="34" fillId="27" borderId="0" applyNumberFormat="0" applyBorder="0" applyAlignment="0" applyProtection="0"/>
    <xf numFmtId="0" fontId="34" fillId="27" borderId="0" applyNumberFormat="0" applyBorder="0" applyAlignment="0" applyProtection="0"/>
    <xf numFmtId="0" fontId="13" fillId="0" borderId="0"/>
    <xf numFmtId="0" fontId="34" fillId="27" borderId="0"/>
    <xf numFmtId="0" fontId="34" fillId="27" borderId="0"/>
    <xf numFmtId="0" fontId="34" fillId="27" borderId="0"/>
    <xf numFmtId="0" fontId="34" fillId="27" borderId="0" applyNumberFormat="0" applyBorder="0" applyAlignment="0" applyProtection="0"/>
    <xf numFmtId="0" fontId="34" fillId="27" borderId="0" applyNumberFormat="0" applyBorder="0" applyAlignment="0" applyProtection="0"/>
    <xf numFmtId="0" fontId="13" fillId="0" borderId="0"/>
    <xf numFmtId="0" fontId="34" fillId="26" borderId="0" applyNumberFormat="0" applyBorder="0" applyAlignment="0" applyProtection="0"/>
    <xf numFmtId="0" fontId="34" fillId="27" borderId="0" applyNumberFormat="0" applyBorder="0" applyAlignment="0" applyProtection="0"/>
    <xf numFmtId="0" fontId="13" fillId="0" borderId="0"/>
    <xf numFmtId="0" fontId="34" fillId="29" borderId="0"/>
    <xf numFmtId="0" fontId="34" fillId="29" borderId="0"/>
    <xf numFmtId="0" fontId="34" fillId="29" borderId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13" fillId="0" borderId="0"/>
    <xf numFmtId="0" fontId="34" fillId="29" borderId="0"/>
    <xf numFmtId="0" fontId="34" fillId="29" borderId="0"/>
    <xf numFmtId="0" fontId="34" fillId="29" borderId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13" fillId="0" borderId="0"/>
    <xf numFmtId="0" fontId="34" fillId="28" borderId="0" applyNumberFormat="0" applyBorder="0" applyAlignment="0" applyProtection="0"/>
    <xf numFmtId="0" fontId="34" fillId="29" borderId="0" applyNumberFormat="0" applyBorder="0" applyAlignment="0" applyProtection="0"/>
    <xf numFmtId="0" fontId="13" fillId="0" borderId="0"/>
    <xf numFmtId="0" fontId="34" fillId="31" borderId="0"/>
    <xf numFmtId="0" fontId="34" fillId="31" borderId="0"/>
    <xf numFmtId="0" fontId="34" fillId="31" borderId="0"/>
    <xf numFmtId="0" fontId="34" fillId="31" borderId="0" applyNumberFormat="0" applyBorder="0" applyAlignment="0" applyProtection="0"/>
    <xf numFmtId="0" fontId="34" fillId="31" borderId="0" applyNumberFormat="0" applyBorder="0" applyAlignment="0" applyProtection="0"/>
    <xf numFmtId="0" fontId="13" fillId="0" borderId="0"/>
    <xf numFmtId="0" fontId="34" fillId="31" borderId="0"/>
    <xf numFmtId="0" fontId="34" fillId="31" borderId="0"/>
    <xf numFmtId="0" fontId="34" fillId="31" borderId="0"/>
    <xf numFmtId="0" fontId="34" fillId="31" borderId="0" applyNumberFormat="0" applyBorder="0" applyAlignment="0" applyProtection="0"/>
    <xf numFmtId="0" fontId="34" fillId="31" borderId="0" applyNumberFormat="0" applyBorder="0" applyAlignment="0" applyProtection="0"/>
    <xf numFmtId="0" fontId="13" fillId="0" borderId="0"/>
    <xf numFmtId="0" fontId="34" fillId="30" borderId="0" applyNumberFormat="0" applyBorder="0" applyAlignment="0" applyProtection="0"/>
    <xf numFmtId="0" fontId="34" fillId="31" borderId="0" applyNumberFormat="0" applyBorder="0" applyAlignment="0" applyProtection="0"/>
    <xf numFmtId="0" fontId="13" fillId="0" borderId="0"/>
    <xf numFmtId="3" fontId="35" fillId="0" borderId="0">
      <alignment vertical="center"/>
    </xf>
    <xf numFmtId="0" fontId="34" fillId="33" borderId="0"/>
    <xf numFmtId="0" fontId="34" fillId="33" borderId="0"/>
    <xf numFmtId="0" fontId="34" fillId="33" borderId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13" fillId="0" borderId="0"/>
    <xf numFmtId="0" fontId="34" fillId="33" borderId="0"/>
    <xf numFmtId="0" fontId="34" fillId="33" borderId="0"/>
    <xf numFmtId="0" fontId="34" fillId="33" borderId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13" fillId="0" borderId="0"/>
    <xf numFmtId="0" fontId="34" fillId="32" borderId="0" applyNumberFormat="0" applyBorder="0" applyAlignment="0" applyProtection="0"/>
    <xf numFmtId="0" fontId="34" fillId="33" borderId="0" applyNumberFormat="0" applyBorder="0" applyAlignment="0" applyProtection="0"/>
    <xf numFmtId="0" fontId="13" fillId="0" borderId="0"/>
    <xf numFmtId="0" fontId="34" fillId="35" borderId="0"/>
    <xf numFmtId="0" fontId="34" fillId="35" borderId="0"/>
    <xf numFmtId="0" fontId="34" fillId="35" borderId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13" fillId="0" borderId="0"/>
    <xf numFmtId="0" fontId="34" fillId="35" borderId="0"/>
    <xf numFmtId="0" fontId="34" fillId="35" borderId="0"/>
    <xf numFmtId="0" fontId="34" fillId="35" borderId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13" fillId="0" borderId="0"/>
    <xf numFmtId="0" fontId="34" fillId="34" borderId="0" applyNumberFormat="0" applyBorder="0" applyAlignment="0" applyProtection="0"/>
    <xf numFmtId="0" fontId="34" fillId="35" borderId="0" applyNumberFormat="0" applyBorder="0" applyAlignment="0" applyProtection="0"/>
    <xf numFmtId="0" fontId="13" fillId="0" borderId="0"/>
    <xf numFmtId="0" fontId="34" fillId="37" borderId="0"/>
    <xf numFmtId="0" fontId="34" fillId="37" borderId="0"/>
    <xf numFmtId="0" fontId="34" fillId="37" borderId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13" fillId="0" borderId="0"/>
    <xf numFmtId="0" fontId="34" fillId="37" borderId="0"/>
    <xf numFmtId="0" fontId="34" fillId="37" borderId="0"/>
    <xf numFmtId="0" fontId="34" fillId="37" borderId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13" fillId="0" borderId="0"/>
    <xf numFmtId="0" fontId="34" fillId="36" borderId="0" applyNumberFormat="0" applyBorder="0" applyAlignment="0" applyProtection="0"/>
    <xf numFmtId="0" fontId="34" fillId="37" borderId="0" applyNumberFormat="0" applyBorder="0" applyAlignment="0" applyProtection="0"/>
    <xf numFmtId="0" fontId="13" fillId="0" borderId="0"/>
    <xf numFmtId="0" fontId="34" fillId="27" borderId="0"/>
    <xf numFmtId="0" fontId="34" fillId="27" borderId="0"/>
    <xf numFmtId="0" fontId="34" fillId="27" borderId="0"/>
    <xf numFmtId="0" fontId="34" fillId="27" borderId="0" applyNumberFormat="0" applyBorder="0" applyAlignment="0" applyProtection="0"/>
    <xf numFmtId="0" fontId="34" fillId="27" borderId="0" applyNumberFormat="0" applyBorder="0" applyAlignment="0" applyProtection="0"/>
    <xf numFmtId="0" fontId="13" fillId="0" borderId="0"/>
    <xf numFmtId="0" fontId="34" fillId="27" borderId="0"/>
    <xf numFmtId="0" fontId="34" fillId="27" borderId="0"/>
    <xf numFmtId="0" fontId="34" fillId="27" borderId="0"/>
    <xf numFmtId="0" fontId="34" fillId="27" borderId="0" applyNumberFormat="0" applyBorder="0" applyAlignment="0" applyProtection="0"/>
    <xf numFmtId="0" fontId="34" fillId="27" borderId="0" applyNumberFormat="0" applyBorder="0" applyAlignment="0" applyProtection="0"/>
    <xf numFmtId="0" fontId="13" fillId="0" borderId="0"/>
    <xf numFmtId="0" fontId="34" fillId="26" borderId="0" applyNumberFormat="0" applyBorder="0" applyAlignment="0" applyProtection="0"/>
    <xf numFmtId="0" fontId="34" fillId="27" borderId="0" applyNumberFormat="0" applyBorder="0" applyAlignment="0" applyProtection="0"/>
    <xf numFmtId="0" fontId="13" fillId="0" borderId="0"/>
    <xf numFmtId="0" fontId="34" fillId="29" borderId="0"/>
    <xf numFmtId="0" fontId="34" fillId="29" borderId="0"/>
    <xf numFmtId="0" fontId="34" fillId="29" borderId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13" fillId="0" borderId="0"/>
    <xf numFmtId="0" fontId="34" fillId="29" borderId="0"/>
    <xf numFmtId="0" fontId="34" fillId="29" borderId="0"/>
    <xf numFmtId="0" fontId="34" fillId="29" borderId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13" fillId="0" borderId="0"/>
    <xf numFmtId="0" fontId="34" fillId="28" borderId="0" applyNumberFormat="0" applyBorder="0" applyAlignment="0" applyProtection="0"/>
    <xf numFmtId="0" fontId="34" fillId="29" borderId="0" applyNumberFormat="0" applyBorder="0" applyAlignment="0" applyProtection="0"/>
    <xf numFmtId="0" fontId="13" fillId="0" borderId="0"/>
    <xf numFmtId="0" fontId="34" fillId="39" borderId="0"/>
    <xf numFmtId="0" fontId="34" fillId="39" borderId="0"/>
    <xf numFmtId="0" fontId="34" fillId="39" borderId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13" fillId="0" borderId="0"/>
    <xf numFmtId="0" fontId="34" fillId="39" borderId="0"/>
    <xf numFmtId="0" fontId="34" fillId="39" borderId="0"/>
    <xf numFmtId="0" fontId="34" fillId="39" borderId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13" fillId="0" borderId="0"/>
    <xf numFmtId="0" fontId="34" fillId="38" borderId="0" applyNumberFormat="0" applyBorder="0" applyAlignment="0" applyProtection="0"/>
    <xf numFmtId="0" fontId="34" fillId="39" borderId="0" applyNumberFormat="0" applyBorder="0" applyAlignment="0" applyProtection="0"/>
    <xf numFmtId="0" fontId="13" fillId="0" borderId="0"/>
    <xf numFmtId="0" fontId="36" fillId="0" borderId="0"/>
    <xf numFmtId="0" fontId="36" fillId="0" borderId="0"/>
    <xf numFmtId="0" fontId="36" fillId="0" borderId="0"/>
    <xf numFmtId="0" fontId="36" fillId="0" borderId="0" applyNumberFormat="0" applyAlignment="0"/>
    <xf numFmtId="0" fontId="36" fillId="0" borderId="0" applyNumberFormat="0" applyAlignment="0"/>
    <xf numFmtId="0" fontId="13" fillId="0" borderId="0"/>
    <xf numFmtId="0" fontId="36" fillId="0" borderId="0" applyNumberFormat="0" applyAlignment="0"/>
    <xf numFmtId="209" fontId="6" fillId="0" borderId="0" applyFont="0" applyFill="0" applyBorder="0" applyAlignment="0" applyProtection="0"/>
    <xf numFmtId="0" fontId="37" fillId="0" borderId="0" applyFont="0" applyFill="0" applyBorder="0" applyAlignment="0" applyProtection="0"/>
    <xf numFmtId="210" fontId="13" fillId="0" borderId="0" applyFont="0" applyFill="0" applyBorder="0" applyAlignment="0" applyProtection="0"/>
    <xf numFmtId="211" fontId="6" fillId="0" borderId="0" applyFont="0" applyFill="0" applyBorder="0" applyAlignment="0" applyProtection="0"/>
    <xf numFmtId="0" fontId="37" fillId="0" borderId="0" applyFont="0" applyFill="0" applyBorder="0" applyAlignment="0" applyProtection="0"/>
    <xf numFmtId="212" fontId="38" fillId="0" borderId="0" applyFont="0" applyFill="0" applyBorder="0" applyAlignment="0" applyProtection="0"/>
    <xf numFmtId="0" fontId="39" fillId="0" borderId="0">
      <alignment horizontal="center" wrapText="1"/>
      <protection locked="0"/>
    </xf>
    <xf numFmtId="0" fontId="39" fillId="0" borderId="0">
      <alignment horizontal="center" wrapText="1"/>
      <protection locked="0"/>
    </xf>
    <xf numFmtId="0" fontId="39" fillId="0" borderId="0">
      <alignment horizontal="center" wrapText="1"/>
      <protection locked="0"/>
    </xf>
    <xf numFmtId="0" fontId="39" fillId="0" borderId="0">
      <alignment horizontal="center" wrapText="1"/>
      <protection locked="0"/>
    </xf>
    <xf numFmtId="0" fontId="39" fillId="0" borderId="0">
      <alignment horizontal="center" wrapText="1"/>
      <protection locked="0"/>
    </xf>
    <xf numFmtId="0" fontId="13" fillId="0" borderId="0"/>
    <xf numFmtId="0" fontId="39" fillId="0" borderId="0">
      <alignment horizontal="center" wrapText="1"/>
      <protection locked="0"/>
    </xf>
    <xf numFmtId="180" fontId="38" fillId="0" borderId="0" applyFont="0" applyFill="0" applyBorder="0" applyAlignment="0" applyProtection="0"/>
    <xf numFmtId="0" fontId="40" fillId="0" borderId="0" applyFont="0" applyFill="0" applyBorder="0" applyAlignment="0" applyProtection="0"/>
    <xf numFmtId="180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0" fontId="40" fillId="0" borderId="0" applyFont="0" applyFill="0" applyBorder="0" applyAlignment="0" applyProtection="0"/>
    <xf numFmtId="178" fontId="38" fillId="0" borderId="0" applyFont="0" applyFill="0" applyBorder="0" applyAlignment="0" applyProtection="0"/>
    <xf numFmtId="186" fontId="14" fillId="0" borderId="0" applyFont="0" applyFill="0" applyBorder="0" applyAlignment="0" applyProtection="0"/>
    <xf numFmtId="172" fontId="13" fillId="0" borderId="0"/>
    <xf numFmtId="172" fontId="13" fillId="0" borderId="0"/>
    <xf numFmtId="172" fontId="13" fillId="0" borderId="0" applyFill="0" applyBorder="0" applyAlignment="0" applyProtection="0"/>
    <xf numFmtId="172" fontId="13" fillId="0" borderId="0" applyFill="0" applyBorder="0" applyAlignment="0" applyProtection="0"/>
    <xf numFmtId="0" fontId="13" fillId="0" borderId="0"/>
    <xf numFmtId="186" fontId="14" fillId="0" borderId="0" applyFont="0" applyFill="0" applyBorder="0" applyAlignment="0" applyProtection="0"/>
    <xf numFmtId="0" fontId="41" fillId="7" borderId="0"/>
    <xf numFmtId="0" fontId="41" fillId="7" borderId="0"/>
    <xf numFmtId="0" fontId="41" fillId="7" borderId="0"/>
    <xf numFmtId="0" fontId="41" fillId="7" borderId="0" applyNumberFormat="0" applyBorder="0" applyAlignment="0" applyProtection="0"/>
    <xf numFmtId="0" fontId="41" fillId="7" borderId="0" applyNumberFormat="0" applyBorder="0" applyAlignment="0" applyProtection="0"/>
    <xf numFmtId="0" fontId="13" fillId="0" borderId="0"/>
    <xf numFmtId="0" fontId="41" fillId="7" borderId="0"/>
    <xf numFmtId="0" fontId="41" fillId="7" borderId="0"/>
    <xf numFmtId="0" fontId="41" fillId="7" borderId="0"/>
    <xf numFmtId="0" fontId="41" fillId="7" borderId="0" applyNumberFormat="0" applyBorder="0" applyAlignment="0" applyProtection="0"/>
    <xf numFmtId="0" fontId="41" fillId="7" borderId="0" applyNumberFormat="0" applyBorder="0" applyAlignment="0" applyProtection="0"/>
    <xf numFmtId="0" fontId="13" fillId="0" borderId="0"/>
    <xf numFmtId="0" fontId="41" fillId="6" borderId="0" applyNumberFormat="0" applyBorder="0" applyAlignment="0" applyProtection="0"/>
    <xf numFmtId="0" fontId="41" fillId="7" borderId="0" applyNumberFormat="0" applyBorder="0" applyAlignment="0" applyProtection="0"/>
    <xf numFmtId="0" fontId="13" fillId="0" borderId="0"/>
    <xf numFmtId="0" fontId="42" fillId="0" borderId="0" applyNumberFormat="0" applyFill="0" applyBorder="0" applyAlignment="0" applyProtection="0"/>
    <xf numFmtId="0" fontId="40" fillId="0" borderId="0"/>
    <xf numFmtId="0" fontId="43" fillId="0" borderId="0"/>
    <xf numFmtId="0" fontId="37" fillId="0" borderId="0"/>
    <xf numFmtId="0" fontId="44" fillId="0" borderId="0"/>
    <xf numFmtId="179" fontId="13" fillId="0" borderId="0"/>
    <xf numFmtId="213" fontId="13" fillId="0" borderId="0"/>
    <xf numFmtId="214" fontId="22" fillId="0" borderId="0" applyFill="0" applyBorder="0" applyAlignment="0"/>
    <xf numFmtId="215" fontId="13" fillId="0" borderId="0"/>
    <xf numFmtId="215" fontId="13" fillId="0" borderId="0"/>
    <xf numFmtId="215" fontId="13" fillId="0" borderId="0" applyFill="0" applyBorder="0" applyAlignment="0"/>
    <xf numFmtId="215" fontId="13" fillId="0" borderId="0" applyFill="0" applyBorder="0" applyAlignment="0"/>
    <xf numFmtId="0" fontId="13" fillId="0" borderId="0"/>
    <xf numFmtId="215" fontId="13" fillId="0" borderId="0" applyFill="0" applyBorder="0" applyAlignment="0"/>
    <xf numFmtId="216" fontId="45" fillId="0" borderId="0" applyFill="0" applyBorder="0" applyAlignment="0"/>
    <xf numFmtId="206" fontId="45" fillId="0" borderId="0" applyFill="0" applyBorder="0" applyAlignment="0"/>
    <xf numFmtId="217" fontId="45" fillId="0" borderId="0" applyFill="0" applyBorder="0" applyAlignment="0"/>
    <xf numFmtId="218" fontId="13" fillId="0" borderId="0" applyFill="0" applyBorder="0" applyAlignment="0"/>
    <xf numFmtId="219" fontId="45" fillId="0" borderId="0" applyFill="0" applyBorder="0" applyAlignment="0"/>
    <xf numFmtId="220" fontId="45" fillId="0" borderId="0" applyFill="0" applyBorder="0" applyAlignment="0"/>
    <xf numFmtId="216" fontId="45" fillId="0" borderId="0" applyFill="0" applyBorder="0" applyAlignment="0"/>
    <xf numFmtId="0" fontId="46" fillId="3" borderId="9"/>
    <xf numFmtId="0" fontId="46" fillId="3" borderId="9"/>
    <xf numFmtId="0" fontId="46" fillId="3" borderId="9"/>
    <xf numFmtId="0" fontId="46" fillId="3" borderId="9" applyNumberFormat="0" applyAlignment="0" applyProtection="0"/>
    <xf numFmtId="0" fontId="46" fillId="3" borderId="9" applyNumberFormat="0" applyAlignment="0" applyProtection="0"/>
    <xf numFmtId="0" fontId="13" fillId="0" borderId="0"/>
    <xf numFmtId="0" fontId="46" fillId="3" borderId="9"/>
    <xf numFmtId="0" fontId="46" fillId="3" borderId="9"/>
    <xf numFmtId="0" fontId="46" fillId="3" borderId="9"/>
    <xf numFmtId="0" fontId="46" fillId="3" borderId="9"/>
    <xf numFmtId="0" fontId="46" fillId="3" borderId="9" applyNumberFormat="0" applyAlignment="0" applyProtection="0"/>
    <xf numFmtId="0" fontId="46" fillId="3" borderId="9" applyNumberFormat="0" applyAlignment="0" applyProtection="0"/>
    <xf numFmtId="0" fontId="13" fillId="0" borderId="0"/>
    <xf numFmtId="0" fontId="46" fillId="40" borderId="9" applyNumberFormat="0" applyAlignment="0" applyProtection="0"/>
    <xf numFmtId="0" fontId="46" fillId="3" borderId="9" applyNumberFormat="0" applyAlignment="0" applyProtection="0"/>
    <xf numFmtId="0" fontId="13" fillId="0" borderId="0"/>
    <xf numFmtId="0" fontId="47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13" fillId="0" borderId="0"/>
    <xf numFmtId="0" fontId="49" fillId="0" borderId="0"/>
    <xf numFmtId="0" fontId="48" fillId="0" borderId="0" applyFill="0" applyBorder="0" applyProtection="0">
      <alignment horizontal="center"/>
      <protection locked="0"/>
    </xf>
    <xf numFmtId="0" fontId="50" fillId="0" borderId="0" applyFill="0" applyBorder="0" applyProtection="0">
      <alignment horizontal="center"/>
    </xf>
    <xf numFmtId="221" fontId="23" fillId="0" borderId="0" applyFont="0" applyFill="0" applyBorder="0" applyAlignment="0" applyProtection="0"/>
    <xf numFmtId="0" fontId="51" fillId="42" borderId="10"/>
    <xf numFmtId="0" fontId="51" fillId="42" borderId="10"/>
    <xf numFmtId="0" fontId="51" fillId="42" borderId="10"/>
    <xf numFmtId="0" fontId="51" fillId="42" borderId="10" applyNumberFormat="0" applyAlignment="0" applyProtection="0"/>
    <xf numFmtId="0" fontId="51" fillId="42" borderId="10" applyNumberFormat="0" applyAlignment="0" applyProtection="0"/>
    <xf numFmtId="0" fontId="13" fillId="0" borderId="0"/>
    <xf numFmtId="0" fontId="51" fillId="42" borderId="10"/>
    <xf numFmtId="0" fontId="51" fillId="42" borderId="10"/>
    <xf numFmtId="0" fontId="51" fillId="42" borderId="10"/>
    <xf numFmtId="0" fontId="51" fillId="42" borderId="10"/>
    <xf numFmtId="0" fontId="51" fillId="42" borderId="10" applyNumberFormat="0" applyAlignment="0" applyProtection="0"/>
    <xf numFmtId="0" fontId="51" fillId="42" borderId="10" applyNumberFormat="0" applyAlignment="0" applyProtection="0"/>
    <xf numFmtId="0" fontId="13" fillId="0" borderId="0"/>
    <xf numFmtId="0" fontId="51" fillId="41" borderId="10" applyNumberFormat="0" applyAlignment="0" applyProtection="0"/>
    <xf numFmtId="0" fontId="51" fillId="42" borderId="10" applyNumberFormat="0" applyAlignment="0" applyProtection="0"/>
    <xf numFmtId="0" fontId="13" fillId="0" borderId="0"/>
    <xf numFmtId="1" fontId="52" fillId="0" borderId="0"/>
    <xf numFmtId="1" fontId="52" fillId="0" borderId="0"/>
    <xf numFmtId="1" fontId="52" fillId="0" borderId="0"/>
    <xf numFmtId="1" fontId="52" fillId="0" borderId="0" applyBorder="0"/>
    <xf numFmtId="1" fontId="52" fillId="0" borderId="0" applyBorder="0"/>
    <xf numFmtId="0" fontId="13" fillId="0" borderId="0"/>
    <xf numFmtId="1" fontId="52" fillId="0" borderId="11" applyBorder="0"/>
    <xf numFmtId="0" fontId="54" fillId="0" borderId="12">
      <alignment horizontal="center"/>
    </xf>
    <xf numFmtId="222" fontId="55" fillId="0" borderId="0"/>
    <xf numFmtId="222" fontId="55" fillId="0" borderId="0"/>
    <xf numFmtId="222" fontId="55" fillId="0" borderId="0"/>
    <xf numFmtId="222" fontId="55" fillId="0" borderId="0"/>
    <xf numFmtId="222" fontId="55" fillId="0" borderId="0"/>
    <xf numFmtId="222" fontId="55" fillId="0" borderId="0"/>
    <xf numFmtId="222" fontId="55" fillId="0" borderId="0"/>
    <xf numFmtId="222" fontId="55" fillId="0" borderId="0"/>
    <xf numFmtId="223" fontId="13" fillId="0" borderId="0"/>
    <xf numFmtId="223" fontId="13" fillId="0" borderId="0"/>
    <xf numFmtId="223" fontId="13" fillId="0" borderId="0"/>
    <xf numFmtId="223" fontId="13" fillId="0" borderId="0" applyFill="0" applyBorder="0" applyAlignment="0" applyProtection="0"/>
    <xf numFmtId="223" fontId="13" fillId="0" borderId="0" applyFill="0" applyBorder="0" applyAlignment="0" applyProtection="0"/>
    <xf numFmtId="0" fontId="13" fillId="0" borderId="0"/>
    <xf numFmtId="41" fontId="13" fillId="0" borderId="0" applyFont="0" applyFill="0" applyBorder="0" applyAlignment="0" applyProtection="0"/>
    <xf numFmtId="219" fontId="45" fillId="0" borderId="0" applyFont="0" applyFill="0" applyBorder="0" applyAlignment="0" applyProtection="0"/>
    <xf numFmtId="224" fontId="56" fillId="0" borderId="0" applyFont="0" applyFill="0" applyBorder="0" applyAlignment="0" applyProtection="0"/>
    <xf numFmtId="39" fontId="57" fillId="0" borderId="0" applyFont="0" applyFill="0" applyBorder="0" applyAlignment="0" applyProtection="0"/>
    <xf numFmtId="225" fontId="58" fillId="0" borderId="0" applyFont="0" applyFill="0" applyBorder="0" applyAlignment="0" applyProtection="0"/>
    <xf numFmtId="226" fontId="13" fillId="0" borderId="0"/>
    <xf numFmtId="226" fontId="13" fillId="0" borderId="0"/>
    <xf numFmtId="43" fontId="29" fillId="0" borderId="0" applyFont="0" applyFill="0" applyBorder="0" applyAlignment="0" applyProtection="0"/>
    <xf numFmtId="226" fontId="13" fillId="0" borderId="0"/>
    <xf numFmtId="226" fontId="13" fillId="0" borderId="0" applyFill="0" applyBorder="0" applyAlignment="0" applyProtection="0"/>
    <xf numFmtId="226" fontId="13" fillId="0" borderId="0" applyFill="0" applyBorder="0" applyAlignment="0" applyProtection="0"/>
    <xf numFmtId="0" fontId="13" fillId="0" borderId="0"/>
    <xf numFmtId="43" fontId="29" fillId="0" borderId="0" applyFont="0" applyFill="0" applyBorder="0" applyAlignment="0" applyProtection="0"/>
    <xf numFmtId="226" fontId="13" fillId="0" borderId="0"/>
    <xf numFmtId="226" fontId="13" fillId="0" borderId="0"/>
    <xf numFmtId="226" fontId="13" fillId="0" borderId="0"/>
    <xf numFmtId="226" fontId="13" fillId="0" borderId="0" applyFill="0" applyBorder="0" applyAlignment="0" applyProtection="0"/>
    <xf numFmtId="226" fontId="13" fillId="0" borderId="0" applyFill="0" applyBorder="0" applyAlignment="0" applyProtection="0"/>
    <xf numFmtId="0" fontId="13" fillId="0" borderId="0"/>
    <xf numFmtId="226" fontId="59" fillId="0" borderId="0" applyFill="0" applyBorder="0" applyAlignment="0" applyProtection="0"/>
    <xf numFmtId="226" fontId="13" fillId="0" borderId="0"/>
    <xf numFmtId="226" fontId="13" fillId="0" borderId="0"/>
    <xf numFmtId="226" fontId="13" fillId="0" borderId="0"/>
    <xf numFmtId="226" fontId="13" fillId="0" borderId="0" applyFill="0" applyBorder="0" applyAlignment="0" applyProtection="0"/>
    <xf numFmtId="226" fontId="13" fillId="0" borderId="0" applyFill="0" applyBorder="0" applyAlignment="0" applyProtection="0"/>
    <xf numFmtId="0" fontId="13" fillId="0" borderId="0"/>
    <xf numFmtId="226" fontId="13" fillId="0" borderId="0"/>
    <xf numFmtId="226" fontId="13" fillId="0" borderId="0"/>
    <xf numFmtId="226" fontId="13" fillId="0" borderId="0"/>
    <xf numFmtId="226" fontId="13" fillId="0" borderId="0" applyFill="0" applyBorder="0" applyAlignment="0" applyProtection="0"/>
    <xf numFmtId="226" fontId="13" fillId="0" borderId="0" applyFill="0" applyBorder="0" applyAlignment="0" applyProtection="0"/>
    <xf numFmtId="0" fontId="13" fillId="0" borderId="0"/>
    <xf numFmtId="226" fontId="13" fillId="0" borderId="0"/>
    <xf numFmtId="226" fontId="13" fillId="0" borderId="0"/>
    <xf numFmtId="226" fontId="13" fillId="0" borderId="0"/>
    <xf numFmtId="226" fontId="13" fillId="0" borderId="0" applyFill="0" applyBorder="0" applyAlignment="0" applyProtection="0"/>
    <xf numFmtId="226" fontId="13" fillId="0" borderId="0" applyFill="0" applyBorder="0" applyAlignment="0" applyProtection="0"/>
    <xf numFmtId="0" fontId="13" fillId="0" borderId="0"/>
    <xf numFmtId="226" fontId="59" fillId="0" borderId="0" applyFill="0" applyBorder="0" applyAlignment="0" applyProtection="0"/>
    <xf numFmtId="226" fontId="13" fillId="0" borderId="0"/>
    <xf numFmtId="226" fontId="13" fillId="0" borderId="0"/>
    <xf numFmtId="226" fontId="13" fillId="0" borderId="0"/>
    <xf numFmtId="226" fontId="13" fillId="0" borderId="0" applyFill="0" applyBorder="0" applyAlignment="0" applyProtection="0"/>
    <xf numFmtId="226" fontId="13" fillId="0" borderId="0" applyFill="0" applyBorder="0" applyAlignment="0" applyProtection="0"/>
    <xf numFmtId="0" fontId="13" fillId="0" borderId="0"/>
    <xf numFmtId="226" fontId="59" fillId="0" borderId="0" applyFill="0" applyBorder="0" applyAlignment="0" applyProtection="0"/>
    <xf numFmtId="226" fontId="13" fillId="0" borderId="0"/>
    <xf numFmtId="226" fontId="13" fillId="0" borderId="0"/>
    <xf numFmtId="226" fontId="13" fillId="0" borderId="0"/>
    <xf numFmtId="226" fontId="13" fillId="0" borderId="0" applyFill="0" applyBorder="0" applyAlignment="0" applyProtection="0"/>
    <xf numFmtId="226" fontId="13" fillId="0" borderId="0" applyFill="0" applyBorder="0" applyAlignment="0" applyProtection="0"/>
    <xf numFmtId="0" fontId="13" fillId="0" borderId="0"/>
    <xf numFmtId="226" fontId="13" fillId="0" borderId="0"/>
    <xf numFmtId="226" fontId="13" fillId="0" borderId="0"/>
    <xf numFmtId="226" fontId="13" fillId="0" borderId="0"/>
    <xf numFmtId="226" fontId="13" fillId="0" borderId="0" applyFill="0" applyBorder="0" applyAlignment="0" applyProtection="0"/>
    <xf numFmtId="226" fontId="13" fillId="0" borderId="0" applyFill="0" applyBorder="0" applyAlignment="0" applyProtection="0"/>
    <xf numFmtId="0" fontId="13" fillId="0" borderId="0"/>
    <xf numFmtId="226" fontId="59" fillId="0" borderId="0" applyFill="0" applyBorder="0" applyAlignment="0" applyProtection="0"/>
    <xf numFmtId="226" fontId="59" fillId="0" borderId="0" applyFill="0" applyBorder="0" applyAlignment="0" applyProtection="0"/>
    <xf numFmtId="190" fontId="13" fillId="0" borderId="0" applyFont="0" applyFill="0" applyBorder="0" applyAlignment="0" applyProtection="0"/>
    <xf numFmtId="226" fontId="13" fillId="0" borderId="0"/>
    <xf numFmtId="43" fontId="13" fillId="0" borderId="0" applyFont="0" applyFill="0" applyBorder="0" applyAlignment="0" applyProtection="0"/>
    <xf numFmtId="226" fontId="13" fillId="0" borderId="0"/>
    <xf numFmtId="226" fontId="13" fillId="0" borderId="0"/>
    <xf numFmtId="226" fontId="13" fillId="0" borderId="0" applyFill="0" applyBorder="0" applyAlignment="0" applyProtection="0"/>
    <xf numFmtId="226" fontId="13" fillId="0" borderId="0" applyFill="0" applyBorder="0" applyAlignment="0" applyProtection="0"/>
    <xf numFmtId="0" fontId="13" fillId="0" borderId="0"/>
    <xf numFmtId="226" fontId="13" fillId="0" borderId="0"/>
    <xf numFmtId="227" fontId="13" fillId="0" borderId="0"/>
    <xf numFmtId="227" fontId="13" fillId="0" borderId="0"/>
    <xf numFmtId="227" fontId="13" fillId="0" borderId="0"/>
    <xf numFmtId="227" fontId="13" fillId="0" borderId="0" applyFill="0" applyBorder="0" applyAlignment="0" applyProtection="0"/>
    <xf numFmtId="227" fontId="13" fillId="0" borderId="0" applyFill="0" applyBorder="0" applyAlignment="0" applyProtection="0"/>
    <xf numFmtId="0" fontId="13" fillId="0" borderId="0"/>
    <xf numFmtId="227" fontId="13" fillId="0" borderId="0"/>
    <xf numFmtId="226" fontId="13" fillId="0" borderId="0"/>
    <xf numFmtId="226" fontId="13" fillId="0" borderId="0" applyFill="0" applyBorder="0" applyAlignment="0" applyProtection="0"/>
    <xf numFmtId="226" fontId="13" fillId="0" borderId="0" applyFill="0" applyBorder="0" applyAlignment="0" applyProtection="0"/>
    <xf numFmtId="0" fontId="13" fillId="0" borderId="0"/>
    <xf numFmtId="226" fontId="60" fillId="0" borderId="0" applyFill="0" applyBorder="0" applyAlignment="0" applyProtection="0"/>
    <xf numFmtId="226" fontId="59" fillId="0" borderId="0" applyFill="0" applyBorder="0" applyAlignment="0" applyProtection="0"/>
    <xf numFmtId="228" fontId="61" fillId="0" borderId="0" applyFont="0" applyFill="0" applyBorder="0" applyAlignment="0" applyProtection="0"/>
    <xf numFmtId="226" fontId="13" fillId="0" borderId="0"/>
    <xf numFmtId="226" fontId="13" fillId="0" borderId="0"/>
    <xf numFmtId="226" fontId="13" fillId="0" borderId="0"/>
    <xf numFmtId="226" fontId="13" fillId="0" borderId="0"/>
    <xf numFmtId="226" fontId="13" fillId="0" borderId="0" applyFill="0" applyBorder="0" applyAlignment="0" applyProtection="0"/>
    <xf numFmtId="226" fontId="13" fillId="0" borderId="0" applyFill="0" applyBorder="0" applyAlignment="0" applyProtection="0"/>
    <xf numFmtId="0" fontId="13" fillId="0" borderId="0"/>
    <xf numFmtId="226" fontId="13" fillId="0" borderId="0"/>
    <xf numFmtId="226" fontId="13" fillId="0" borderId="0"/>
    <xf numFmtId="226" fontId="13" fillId="0" borderId="0" applyFill="0" applyBorder="0" applyAlignment="0" applyProtection="0"/>
    <xf numFmtId="226" fontId="13" fillId="0" borderId="0" applyFill="0" applyBorder="0" applyAlignment="0" applyProtection="0"/>
    <xf numFmtId="0" fontId="13" fillId="0" borderId="0"/>
    <xf numFmtId="226" fontId="13" fillId="0" borderId="0" applyFill="0" applyBorder="0" applyAlignment="0" applyProtection="0"/>
    <xf numFmtId="226" fontId="59" fillId="0" borderId="0" applyFill="0" applyBorder="0" applyAlignment="0" applyProtection="0"/>
    <xf numFmtId="228" fontId="61" fillId="0" borderId="0" applyFont="0" applyFill="0" applyBorder="0" applyAlignment="0" applyProtection="0"/>
    <xf numFmtId="226" fontId="13" fillId="0" borderId="0"/>
    <xf numFmtId="226" fontId="13" fillId="0" borderId="0"/>
    <xf numFmtId="226" fontId="13" fillId="0" borderId="0" applyFill="0" applyBorder="0" applyAlignment="0" applyProtection="0"/>
    <xf numFmtId="226" fontId="13" fillId="0" borderId="0" applyFill="0" applyBorder="0" applyAlignment="0" applyProtection="0"/>
    <xf numFmtId="0" fontId="13" fillId="0" borderId="0"/>
    <xf numFmtId="43" fontId="29" fillId="0" borderId="0" applyFont="0" applyFill="0" applyBorder="0" applyAlignment="0" applyProtection="0"/>
    <xf numFmtId="226" fontId="59" fillId="0" borderId="0" applyFill="0" applyBorder="0" applyAlignment="0" applyProtection="0"/>
    <xf numFmtId="228" fontId="61" fillId="0" borderId="0" applyFont="0" applyFill="0" applyBorder="0" applyAlignment="0" applyProtection="0"/>
    <xf numFmtId="226" fontId="13" fillId="0" borderId="0"/>
    <xf numFmtId="226" fontId="13" fillId="0" borderId="0"/>
    <xf numFmtId="226" fontId="13" fillId="0" borderId="0" applyFill="0" applyBorder="0" applyAlignment="0" applyProtection="0"/>
    <xf numFmtId="226" fontId="13" fillId="0" borderId="0" applyFill="0" applyBorder="0" applyAlignment="0" applyProtection="0"/>
    <xf numFmtId="0" fontId="13" fillId="0" borderId="0"/>
    <xf numFmtId="43" fontId="29" fillId="0" borderId="0" applyFont="0" applyFill="0" applyBorder="0" applyAlignment="0" applyProtection="0"/>
    <xf numFmtId="226" fontId="59" fillId="0" borderId="0" applyFill="0" applyBorder="0" applyAlignment="0" applyProtection="0"/>
    <xf numFmtId="226" fontId="59" fillId="0" borderId="0" applyFill="0" applyBorder="0" applyAlignment="0" applyProtection="0"/>
    <xf numFmtId="43" fontId="62" fillId="0" borderId="0" applyFont="0" applyFill="0" applyBorder="0" applyAlignment="0" applyProtection="0"/>
    <xf numFmtId="226" fontId="13" fillId="0" borderId="0"/>
    <xf numFmtId="226" fontId="13" fillId="0" borderId="0"/>
    <xf numFmtId="226" fontId="13" fillId="0" borderId="0" applyFill="0" applyBorder="0" applyAlignment="0" applyProtection="0"/>
    <xf numFmtId="226" fontId="13" fillId="0" borderId="0" applyFill="0" applyBorder="0" applyAlignment="0" applyProtection="0"/>
    <xf numFmtId="0" fontId="13" fillId="0" borderId="0"/>
    <xf numFmtId="43" fontId="29" fillId="0" borderId="0" applyFont="0" applyFill="0" applyBorder="0" applyAlignment="0" applyProtection="0"/>
    <xf numFmtId="43" fontId="62" fillId="0" borderId="0" applyFont="0" applyFill="0" applyBorder="0" applyAlignment="0" applyProtection="0"/>
    <xf numFmtId="226" fontId="13" fillId="0" borderId="0"/>
    <xf numFmtId="226" fontId="13" fillId="0" borderId="0"/>
    <xf numFmtId="226" fontId="13" fillId="0" borderId="0" applyFill="0" applyBorder="0" applyAlignment="0" applyProtection="0"/>
    <xf numFmtId="226" fontId="13" fillId="0" borderId="0" applyFill="0" applyBorder="0" applyAlignment="0" applyProtection="0"/>
    <xf numFmtId="0" fontId="13" fillId="0" borderId="0"/>
    <xf numFmtId="43" fontId="29" fillId="0" borderId="0" applyFont="0" applyFill="0" applyBorder="0" applyAlignment="0" applyProtection="0"/>
    <xf numFmtId="226" fontId="13" fillId="0" borderId="0"/>
    <xf numFmtId="226" fontId="13" fillId="0" borderId="0"/>
    <xf numFmtId="226" fontId="13" fillId="0" borderId="0"/>
    <xf numFmtId="226" fontId="13" fillId="0" borderId="0" applyFill="0" applyBorder="0" applyAlignment="0" applyProtection="0"/>
    <xf numFmtId="226" fontId="13" fillId="0" borderId="0" applyFill="0" applyBorder="0" applyAlignment="0" applyProtection="0"/>
    <xf numFmtId="0" fontId="13" fillId="0" borderId="0"/>
    <xf numFmtId="43" fontId="29" fillId="0" borderId="0" applyFont="0" applyFill="0" applyBorder="0" applyAlignment="0" applyProtection="0"/>
    <xf numFmtId="226" fontId="59" fillId="0" borderId="0" applyFill="0" applyBorder="0" applyAlignment="0" applyProtection="0"/>
    <xf numFmtId="226" fontId="13" fillId="0" borderId="0"/>
    <xf numFmtId="226" fontId="13" fillId="0" borderId="0"/>
    <xf numFmtId="226" fontId="13" fillId="0" borderId="0"/>
    <xf numFmtId="226" fontId="13" fillId="0" borderId="0" applyFill="0" applyBorder="0" applyAlignment="0" applyProtection="0"/>
    <xf numFmtId="226" fontId="13" fillId="0" borderId="0" applyFill="0" applyBorder="0" applyAlignment="0" applyProtection="0"/>
    <xf numFmtId="0" fontId="13" fillId="0" borderId="0"/>
    <xf numFmtId="43" fontId="29" fillId="0" borderId="0" applyFont="0" applyFill="0" applyBorder="0" applyAlignment="0" applyProtection="0"/>
    <xf numFmtId="226" fontId="13" fillId="0" borderId="0" applyFill="0" applyBorder="0" applyAlignment="0" applyProtection="0"/>
    <xf numFmtId="226" fontId="59" fillId="0" borderId="0" applyFill="0" applyBorder="0" applyAlignment="0" applyProtection="0"/>
    <xf numFmtId="226" fontId="59" fillId="0" borderId="0" applyFill="0" applyBorder="0" applyAlignment="0" applyProtection="0"/>
    <xf numFmtId="226" fontId="59" fillId="0" borderId="0" applyFill="0" applyBorder="0" applyAlignment="0" applyProtection="0"/>
    <xf numFmtId="226" fontId="59" fillId="0" borderId="0" applyFill="0" applyBorder="0" applyAlignment="0" applyProtection="0"/>
    <xf numFmtId="229" fontId="62" fillId="0" borderId="0"/>
    <xf numFmtId="3" fontId="13" fillId="0" borderId="0" applyFont="0" applyFill="0" applyBorder="0" applyAlignment="0" applyProtection="0"/>
    <xf numFmtId="3" fontId="13" fillId="0" borderId="0"/>
    <xf numFmtId="3" fontId="13" fillId="0" borderId="0"/>
    <xf numFmtId="3" fontId="13" fillId="0" borderId="0"/>
    <xf numFmtId="3" fontId="13" fillId="0" borderId="0" applyFill="0" applyAlignment="0" applyProtection="0"/>
    <xf numFmtId="3" fontId="13" fillId="0" borderId="0" applyFill="0" applyAlignment="0" applyProtection="0"/>
    <xf numFmtId="0" fontId="13" fillId="0" borderId="0"/>
    <xf numFmtId="3" fontId="13" fillId="0" borderId="0" applyFill="0" applyAlignment="0" applyProtection="0"/>
    <xf numFmtId="3" fontId="13" fillId="0" borderId="0"/>
    <xf numFmtId="3" fontId="13" fillId="0" borderId="0"/>
    <xf numFmtId="3" fontId="13" fillId="0" borderId="0" applyFill="0" applyBorder="0" applyAlignment="0" applyProtection="0"/>
    <xf numFmtId="3" fontId="13" fillId="0" borderId="0" applyFill="0" applyBorder="0" applyAlignment="0" applyProtection="0"/>
    <xf numFmtId="0" fontId="13" fillId="0" borderId="0"/>
    <xf numFmtId="3" fontId="13" fillId="0" borderId="0" applyFont="0" applyFill="0" applyBorder="0" applyAlignment="0" applyProtection="0"/>
    <xf numFmtId="0" fontId="63" fillId="0" borderId="0" applyFill="0" applyBorder="0" applyAlignment="0" applyProtection="0">
      <protection locked="0"/>
    </xf>
    <xf numFmtId="0" fontId="64" fillId="0" borderId="0" applyNumberFormat="0" applyAlignment="0">
      <alignment horizontal="left"/>
    </xf>
    <xf numFmtId="0" fontId="64" fillId="0" borderId="0"/>
    <xf numFmtId="0" fontId="64" fillId="0" borderId="0"/>
    <xf numFmtId="0" fontId="64" fillId="0" borderId="0" applyNumberFormat="0" applyAlignment="0"/>
    <xf numFmtId="0" fontId="64" fillId="0" borderId="0" applyNumberFormat="0" applyAlignment="0"/>
    <xf numFmtId="0" fontId="13" fillId="0" borderId="0"/>
    <xf numFmtId="0" fontId="64" fillId="0" borderId="0" applyNumberFormat="0" applyAlignment="0">
      <alignment horizontal="left"/>
    </xf>
    <xf numFmtId="0" fontId="65" fillId="0" borderId="0"/>
    <xf numFmtId="0" fontId="65" fillId="0" borderId="0"/>
    <xf numFmtId="0" fontId="65" fillId="0" borderId="0"/>
    <xf numFmtId="0" fontId="65" fillId="0" borderId="0" applyNumberFormat="0" applyAlignment="0"/>
    <xf numFmtId="0" fontId="65" fillId="0" borderId="0" applyNumberFormat="0" applyAlignment="0"/>
    <xf numFmtId="0" fontId="13" fillId="0" borderId="0"/>
    <xf numFmtId="0" fontId="66" fillId="0" borderId="0" applyNumberFormat="0" applyAlignment="0"/>
    <xf numFmtId="216" fontId="45" fillId="0" borderId="0" applyFont="0" applyFill="0" applyBorder="0" applyAlignment="0" applyProtection="0"/>
    <xf numFmtId="230" fontId="13" fillId="0" borderId="0" applyFont="0" applyFill="0" applyBorder="0" applyAlignment="0" applyProtection="0"/>
    <xf numFmtId="231" fontId="57" fillId="0" borderId="0" applyFont="0" applyFill="0" applyBorder="0" applyAlignment="0" applyProtection="0"/>
    <xf numFmtId="232" fontId="13" fillId="0" borderId="0" applyFont="0" applyFill="0" applyBorder="0" applyAlignment="0" applyProtection="0"/>
    <xf numFmtId="233" fontId="13" fillId="0" borderId="0" applyFont="0" applyFill="0" applyBorder="0" applyAlignment="0" applyProtection="0"/>
    <xf numFmtId="234" fontId="13" fillId="0" borderId="0"/>
    <xf numFmtId="234" fontId="13" fillId="0" borderId="0"/>
    <xf numFmtId="234" fontId="13" fillId="0" borderId="0"/>
    <xf numFmtId="234" fontId="13" fillId="0" borderId="0" applyFill="0" applyAlignment="0" applyProtection="0"/>
    <xf numFmtId="234" fontId="13" fillId="0" borderId="0" applyFill="0" applyAlignment="0" applyProtection="0"/>
    <xf numFmtId="0" fontId="13" fillId="0" borderId="0"/>
    <xf numFmtId="234" fontId="13" fillId="0" borderId="0" applyFill="0" applyAlignment="0" applyProtection="0"/>
    <xf numFmtId="234" fontId="13" fillId="0" borderId="0"/>
    <xf numFmtId="234" fontId="13" fillId="0" borderId="0"/>
    <xf numFmtId="234" fontId="13" fillId="0" borderId="0" applyFill="0" applyBorder="0" applyAlignment="0" applyProtection="0"/>
    <xf numFmtId="234" fontId="13" fillId="0" borderId="0" applyFill="0" applyBorder="0" applyAlignment="0" applyProtection="0"/>
    <xf numFmtId="0" fontId="13" fillId="0" borderId="0"/>
    <xf numFmtId="233" fontId="13" fillId="0" borderId="0" applyFont="0" applyFill="0" applyBorder="0" applyAlignment="0" applyProtection="0"/>
    <xf numFmtId="235" fontId="13" fillId="0" borderId="0"/>
    <xf numFmtId="0" fontId="13" fillId="0" borderId="0" applyNumberFormat="0" applyFill="0" applyBorder="0" applyProtection="0">
      <alignment horizontal="left"/>
    </xf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 applyFill="0" applyAlignment="0" applyProtection="0"/>
    <xf numFmtId="0" fontId="13" fillId="0" borderId="0" applyFill="0" applyAlignment="0" applyProtection="0"/>
    <xf numFmtId="0" fontId="13" fillId="0" borderId="0"/>
    <xf numFmtId="0" fontId="13" fillId="0" borderId="0" applyFill="0" applyAlignment="0" applyProtection="0"/>
    <xf numFmtId="0" fontId="13" fillId="0" borderId="0"/>
    <xf numFmtId="0" fontId="13" fillId="0" borderId="0"/>
    <xf numFmtId="0" fontId="13" fillId="0" borderId="0" applyFill="0" applyBorder="0" applyAlignment="0" applyProtection="0"/>
    <xf numFmtId="0" fontId="13" fillId="0" borderId="0" applyFill="0" applyBorder="0" applyAlignment="0" applyProtection="0"/>
    <xf numFmtId="0" fontId="13" fillId="0" borderId="0"/>
    <xf numFmtId="14" fontId="53" fillId="0" borderId="0" applyFill="0" applyBorder="0" applyAlignment="0"/>
    <xf numFmtId="0" fontId="13" fillId="0" borderId="0" applyFont="0" applyFill="0" applyBorder="0" applyAlignment="0" applyProtection="0"/>
    <xf numFmtId="236" fontId="22" fillId="0" borderId="0" applyFont="0" applyFill="0" applyBorder="0" applyAlignment="0" applyProtection="0"/>
    <xf numFmtId="237" fontId="22" fillId="0" borderId="0" applyFont="0" applyFill="0" applyBorder="0" applyAlignment="0" applyProtection="0"/>
    <xf numFmtId="238" fontId="13" fillId="0" borderId="0"/>
    <xf numFmtId="3" fontId="61" fillId="0" borderId="0" applyFont="0" applyBorder="0" applyAlignment="0"/>
    <xf numFmtId="0" fontId="23" fillId="0" borderId="13">
      <alignment horizontal="left"/>
    </xf>
    <xf numFmtId="0" fontId="23" fillId="0" borderId="13">
      <alignment horizontal="left"/>
    </xf>
    <xf numFmtId="0" fontId="23" fillId="0" borderId="13">
      <alignment horizontal="left"/>
    </xf>
    <xf numFmtId="0" fontId="23" fillId="0" borderId="13">
      <alignment horizontal="left"/>
    </xf>
    <xf numFmtId="0" fontId="23" fillId="0" borderId="13">
      <alignment horizontal="left"/>
    </xf>
    <xf numFmtId="0" fontId="13" fillId="0" borderId="0"/>
    <xf numFmtId="0" fontId="23" fillId="0" borderId="14">
      <alignment horizontal="left"/>
    </xf>
    <xf numFmtId="219" fontId="45" fillId="0" borderId="0" applyFill="0" applyBorder="0" applyAlignment="0"/>
    <xf numFmtId="216" fontId="45" fillId="0" borderId="0" applyFill="0" applyBorder="0" applyAlignment="0"/>
    <xf numFmtId="219" fontId="45" fillId="0" borderId="0" applyFill="0" applyBorder="0" applyAlignment="0"/>
    <xf numFmtId="220" fontId="45" fillId="0" borderId="0" applyFill="0" applyBorder="0" applyAlignment="0"/>
    <xf numFmtId="216" fontId="45" fillId="0" borderId="0" applyFill="0" applyBorder="0" applyAlignment="0"/>
    <xf numFmtId="0" fontId="67" fillId="0" borderId="0" applyNumberFormat="0" applyAlignment="0">
      <alignment horizontal="left"/>
    </xf>
    <xf numFmtId="0" fontId="67" fillId="0" borderId="0"/>
    <xf numFmtId="0" fontId="67" fillId="0" borderId="0"/>
    <xf numFmtId="0" fontId="67" fillId="0" borderId="0" applyNumberFormat="0" applyAlignment="0"/>
    <xf numFmtId="0" fontId="67" fillId="0" borderId="0" applyNumberFormat="0" applyAlignment="0"/>
    <xf numFmtId="0" fontId="13" fillId="0" borderId="0"/>
    <xf numFmtId="0" fontId="67" fillId="0" borderId="0" applyNumberFormat="0" applyAlignment="0">
      <alignment horizontal="left"/>
    </xf>
    <xf numFmtId="239" fontId="61" fillId="0" borderId="0" applyFont="0" applyFill="0" applyBorder="0" applyAlignment="0" applyProtection="0"/>
    <xf numFmtId="226" fontId="13" fillId="0" borderId="0"/>
    <xf numFmtId="0" fontId="13" fillId="0" borderId="0"/>
    <xf numFmtId="0" fontId="68" fillId="0" borderId="0"/>
    <xf numFmtId="0" fontId="29" fillId="0" borderId="0"/>
    <xf numFmtId="0" fontId="29" fillId="0" borderId="0"/>
    <xf numFmtId="0" fontId="29" fillId="0" borderId="0"/>
    <xf numFmtId="0" fontId="13" fillId="0" borderId="0"/>
    <xf numFmtId="0" fontId="13" fillId="0" borderId="0"/>
    <xf numFmtId="0" fontId="13" fillId="0" borderId="0"/>
    <xf numFmtId="0" fontId="68" fillId="0" borderId="0"/>
    <xf numFmtId="0" fontId="68" fillId="0" borderId="0"/>
    <xf numFmtId="0" fontId="13" fillId="0" borderId="0"/>
    <xf numFmtId="0" fontId="29" fillId="0" borderId="0"/>
    <xf numFmtId="226" fontId="13" fillId="0" borderId="0" applyFill="0" applyBorder="0" applyAlignment="0" applyProtection="0"/>
    <xf numFmtId="0" fontId="69" fillId="0" borderId="0"/>
    <xf numFmtId="0" fontId="69" fillId="0" borderId="0"/>
    <xf numFmtId="0" fontId="69" fillId="0" borderId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3" fillId="0" borderId="0"/>
    <xf numFmtId="0" fontId="69" fillId="0" borderId="0"/>
    <xf numFmtId="0" fontId="69" fillId="0" borderId="0"/>
    <xf numFmtId="0" fontId="69" fillId="0" borderId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3" fillId="0" borderId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3" fillId="0" borderId="0"/>
    <xf numFmtId="3" fontId="61" fillId="0" borderId="0" applyFont="0" applyBorder="0" applyAlignment="0"/>
    <xf numFmtId="2" fontId="13" fillId="0" borderId="0" applyFont="0" applyFill="0" applyBorder="0" applyAlignment="0" applyProtection="0"/>
    <xf numFmtId="2" fontId="13" fillId="0" borderId="0"/>
    <xf numFmtId="2" fontId="13" fillId="0" borderId="0"/>
    <xf numFmtId="2" fontId="13" fillId="0" borderId="0"/>
    <xf numFmtId="2" fontId="13" fillId="0" borderId="0" applyFill="0" applyAlignment="0" applyProtection="0"/>
    <xf numFmtId="2" fontId="13" fillId="0" borderId="0" applyFill="0" applyAlignment="0" applyProtection="0"/>
    <xf numFmtId="0" fontId="13" fillId="0" borderId="0"/>
    <xf numFmtId="2" fontId="13" fillId="0" borderId="0" applyFill="0" applyAlignment="0" applyProtection="0"/>
    <xf numFmtId="2" fontId="13" fillId="0" borderId="0"/>
    <xf numFmtId="2" fontId="13" fillId="0" borderId="0"/>
    <xf numFmtId="2" fontId="13" fillId="0" borderId="0" applyFill="0" applyBorder="0" applyAlignment="0" applyProtection="0"/>
    <xf numFmtId="2" fontId="13" fillId="0" borderId="0" applyFill="0" applyBorder="0" applyAlignment="0" applyProtection="0"/>
    <xf numFmtId="0" fontId="13" fillId="0" borderId="0"/>
    <xf numFmtId="2" fontId="13" fillId="0" borderId="0" applyFont="0" applyFill="0" applyBorder="0" applyAlignment="0" applyProtection="0"/>
    <xf numFmtId="0" fontId="70" fillId="9" borderId="0"/>
    <xf numFmtId="0" fontId="70" fillId="9" borderId="0"/>
    <xf numFmtId="0" fontId="70" fillId="9" borderId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13" fillId="0" borderId="0"/>
    <xf numFmtId="0" fontId="70" fillId="9" borderId="0"/>
    <xf numFmtId="0" fontId="70" fillId="9" borderId="0"/>
    <xf numFmtId="0" fontId="70" fillId="9" borderId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13" fillId="0" borderId="0"/>
    <xf numFmtId="0" fontId="70" fillId="8" borderId="0" applyNumberFormat="0" applyBorder="0" applyAlignment="0" applyProtection="0"/>
    <xf numFmtId="0" fontId="70" fillId="9" borderId="0" applyNumberFormat="0" applyBorder="0" applyAlignment="0" applyProtection="0"/>
    <xf numFmtId="0" fontId="13" fillId="0" borderId="0"/>
    <xf numFmtId="38" fontId="36" fillId="2" borderId="0" applyNumberFormat="0" applyBorder="0" applyAlignment="0" applyProtection="0"/>
    <xf numFmtId="0" fontId="36" fillId="43" borderId="0"/>
    <xf numFmtId="0" fontId="36" fillId="43" borderId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13" fillId="0" borderId="0"/>
    <xf numFmtId="38" fontId="36" fillId="44" borderId="0" applyNumberFormat="0" applyBorder="0" applyAlignment="0" applyProtection="0"/>
    <xf numFmtId="240" fontId="71" fillId="2" borderId="0" applyBorder="0" applyProtection="0"/>
    <xf numFmtId="0" fontId="72" fillId="45" borderId="0"/>
    <xf numFmtId="0" fontId="73" fillId="0" borderId="0">
      <alignment horizontal="left"/>
    </xf>
    <xf numFmtId="0" fontId="74" fillId="0" borderId="0">
      <alignment horizontal="left"/>
    </xf>
    <xf numFmtId="0" fontId="74" fillId="0" borderId="0">
      <alignment horizontal="left"/>
    </xf>
    <xf numFmtId="0" fontId="74" fillId="0" borderId="0">
      <alignment horizontal="left"/>
    </xf>
    <xf numFmtId="0" fontId="74" fillId="0" borderId="0">
      <alignment horizontal="left"/>
    </xf>
    <xf numFmtId="0" fontId="13" fillId="0" borderId="0"/>
    <xf numFmtId="0" fontId="75" fillId="0" borderId="0">
      <alignment horizontal="left"/>
    </xf>
    <xf numFmtId="0" fontId="74" fillId="0" borderId="15" applyNumberFormat="0" applyAlignment="0" applyProtection="0">
      <alignment horizontal="left" vertical="center"/>
    </xf>
    <xf numFmtId="0" fontId="74" fillId="0" borderId="16"/>
    <xf numFmtId="0" fontId="74" fillId="0" borderId="16"/>
    <xf numFmtId="0" fontId="74" fillId="0" borderId="16" applyNumberFormat="0" applyAlignment="0" applyProtection="0"/>
    <xf numFmtId="0" fontId="74" fillId="0" borderId="16" applyNumberFormat="0" applyAlignment="0" applyProtection="0"/>
    <xf numFmtId="0" fontId="13" fillId="0" borderId="0"/>
    <xf numFmtId="0" fontId="74" fillId="0" borderId="15" applyNumberFormat="0" applyAlignment="0" applyProtection="0">
      <alignment horizontal="left" vertical="center"/>
    </xf>
    <xf numFmtId="0" fontId="74" fillId="0" borderId="17">
      <alignment horizontal="left" vertical="center"/>
    </xf>
    <xf numFmtId="0" fontId="74" fillId="0" borderId="18">
      <alignment horizontal="left" vertical="center"/>
    </xf>
    <xf numFmtId="0" fontId="74" fillId="0" borderId="18">
      <alignment horizontal="left" vertical="center"/>
    </xf>
    <xf numFmtId="0" fontId="74" fillId="0" borderId="18">
      <alignment horizontal="left" vertical="center"/>
    </xf>
    <xf numFmtId="0" fontId="74" fillId="0" borderId="18">
      <alignment horizontal="left" vertical="center"/>
    </xf>
    <xf numFmtId="0" fontId="13" fillId="0" borderId="0"/>
    <xf numFmtId="0" fontId="74" fillId="0" borderId="17">
      <alignment horizontal="left" vertical="center"/>
    </xf>
    <xf numFmtId="0" fontId="77" fillId="0" borderId="19"/>
    <xf numFmtId="0" fontId="77" fillId="0" borderId="19"/>
    <xf numFmtId="0" fontId="76" fillId="0" borderId="0"/>
    <xf numFmtId="0" fontId="76" fillId="0" borderId="0"/>
    <xf numFmtId="0" fontId="76" fillId="0" borderId="0"/>
    <xf numFmtId="0" fontId="76" fillId="0" borderId="0" applyNumberFormat="0" applyFill="0" applyAlignment="0" applyProtection="0"/>
    <xf numFmtId="0" fontId="76" fillId="0" borderId="0" applyNumberFormat="0" applyFill="0" applyAlignment="0" applyProtection="0"/>
    <xf numFmtId="0" fontId="13" fillId="0" borderId="0"/>
    <xf numFmtId="0" fontId="77" fillId="0" borderId="19"/>
    <xf numFmtId="0" fontId="77" fillId="0" borderId="19" applyNumberFormat="0" applyFill="0" applyAlignment="0" applyProtection="0"/>
    <xf numFmtId="0" fontId="77" fillId="0" borderId="19" applyNumberFormat="0" applyFill="0" applyAlignment="0" applyProtection="0"/>
    <xf numFmtId="0" fontId="13" fillId="0" borderId="0"/>
    <xf numFmtId="0" fontId="76" fillId="0" borderId="0" applyNumberFormat="0" applyFill="0" applyAlignment="0" applyProtection="0"/>
    <xf numFmtId="0" fontId="77" fillId="0" borderId="19"/>
    <xf numFmtId="0" fontId="77" fillId="0" borderId="19"/>
    <xf numFmtId="0" fontId="77" fillId="0" borderId="19"/>
    <xf numFmtId="0" fontId="77" fillId="0" borderId="19" applyNumberFormat="0" applyFill="0" applyAlignment="0" applyProtection="0"/>
    <xf numFmtId="0" fontId="77" fillId="0" borderId="19" applyNumberFormat="0" applyFill="0" applyAlignment="0" applyProtection="0"/>
    <xf numFmtId="0" fontId="13" fillId="0" borderId="0"/>
    <xf numFmtId="0" fontId="77" fillId="0" borderId="19" applyNumberFormat="0" applyFill="0" applyAlignment="0" applyProtection="0"/>
    <xf numFmtId="0" fontId="77" fillId="0" borderId="19" applyNumberFormat="0" applyFill="0" applyAlignment="0" applyProtection="0"/>
    <xf numFmtId="0" fontId="13" fillId="0" borderId="0"/>
    <xf numFmtId="0" fontId="78" fillId="0" borderId="20"/>
    <xf numFmtId="0" fontId="78" fillId="0" borderId="20"/>
    <xf numFmtId="0" fontId="74" fillId="0" borderId="0"/>
    <xf numFmtId="0" fontId="74" fillId="0" borderId="0"/>
    <xf numFmtId="0" fontId="74" fillId="0" borderId="0"/>
    <xf numFmtId="0" fontId="74" fillId="0" borderId="0" applyNumberFormat="0" applyFill="0" applyAlignment="0" applyProtection="0"/>
    <xf numFmtId="0" fontId="74" fillId="0" borderId="0" applyNumberFormat="0" applyFill="0" applyAlignment="0" applyProtection="0"/>
    <xf numFmtId="0" fontId="13" fillId="0" borderId="0"/>
    <xf numFmtId="0" fontId="78" fillId="0" borderId="20"/>
    <xf numFmtId="0" fontId="78" fillId="0" borderId="20" applyNumberFormat="0" applyFill="0" applyAlignment="0" applyProtection="0"/>
    <xf numFmtId="0" fontId="78" fillId="0" borderId="20" applyNumberFormat="0" applyFill="0" applyAlignment="0" applyProtection="0"/>
    <xf numFmtId="0" fontId="13" fillId="0" borderId="0"/>
    <xf numFmtId="0" fontId="74" fillId="0" borderId="0" applyNumberFormat="0" applyFill="0" applyAlignment="0" applyProtection="0"/>
    <xf numFmtId="0" fontId="78" fillId="0" borderId="20"/>
    <xf numFmtId="0" fontId="78" fillId="0" borderId="20"/>
    <xf numFmtId="0" fontId="78" fillId="0" borderId="20"/>
    <xf numFmtId="0" fontId="78" fillId="0" borderId="20" applyNumberFormat="0" applyFill="0" applyAlignment="0" applyProtection="0"/>
    <xf numFmtId="0" fontId="78" fillId="0" borderId="20" applyNumberFormat="0" applyFill="0" applyAlignment="0" applyProtection="0"/>
    <xf numFmtId="0" fontId="13" fillId="0" borderId="0"/>
    <xf numFmtId="0" fontId="78" fillId="0" borderId="20" applyNumberFormat="0" applyFill="0" applyAlignment="0" applyProtection="0"/>
    <xf numFmtId="0" fontId="78" fillId="0" borderId="20" applyNumberFormat="0" applyFill="0" applyAlignment="0" applyProtection="0"/>
    <xf numFmtId="0" fontId="13" fillId="0" borderId="0"/>
    <xf numFmtId="0" fontId="79" fillId="0" borderId="21"/>
    <xf numFmtId="0" fontId="79" fillId="0" borderId="21"/>
    <xf numFmtId="0" fontId="79" fillId="0" borderId="21"/>
    <xf numFmtId="0" fontId="79" fillId="0" borderId="21" applyNumberFormat="0" applyFill="0" applyAlignment="0" applyProtection="0"/>
    <xf numFmtId="0" fontId="79" fillId="0" borderId="21" applyNumberFormat="0" applyFill="0" applyAlignment="0" applyProtection="0"/>
    <xf numFmtId="0" fontId="13" fillId="0" borderId="0"/>
    <xf numFmtId="0" fontId="79" fillId="0" borderId="21"/>
    <xf numFmtId="0" fontId="79" fillId="0" borderId="21"/>
    <xf numFmtId="0" fontId="79" fillId="0" borderId="21"/>
    <xf numFmtId="0" fontId="79" fillId="0" borderId="21"/>
    <xf numFmtId="0" fontId="79" fillId="0" borderId="21" applyNumberFormat="0" applyFill="0" applyAlignment="0" applyProtection="0"/>
    <xf numFmtId="0" fontId="79" fillId="0" borderId="21" applyNumberFormat="0" applyFill="0" applyAlignment="0" applyProtection="0"/>
    <xf numFmtId="0" fontId="13" fillId="0" borderId="0"/>
    <xf numFmtId="0" fontId="79" fillId="0" borderId="21" applyNumberFormat="0" applyFill="0" applyAlignment="0" applyProtection="0"/>
    <xf numFmtId="0" fontId="79" fillId="0" borderId="21" applyNumberFormat="0" applyFill="0" applyAlignment="0" applyProtection="0"/>
    <xf numFmtId="0" fontId="13" fillId="0" borderId="0"/>
    <xf numFmtId="0" fontId="79" fillId="0" borderId="0"/>
    <xf numFmtId="0" fontId="79" fillId="0" borderId="0"/>
    <xf numFmtId="0" fontId="79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13" fillId="0" borderId="0"/>
    <xf numFmtId="0" fontId="79" fillId="0" borderId="0"/>
    <xf numFmtId="0" fontId="79" fillId="0" borderId="0"/>
    <xf numFmtId="0" fontId="79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13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13" fillId="0" borderId="0"/>
    <xf numFmtId="0" fontId="50" fillId="0" borderId="0" applyFill="0" applyAlignment="0" applyProtection="0">
      <protection locked="0"/>
    </xf>
    <xf numFmtId="0" fontId="50" fillId="0" borderId="8" applyFill="0" applyAlignment="0" applyProtection="0">
      <protection locked="0"/>
    </xf>
    <xf numFmtId="0" fontId="76" fillId="0" borderId="0" applyProtection="0"/>
    <xf numFmtId="241" fontId="14" fillId="0" borderId="0">
      <protection locked="0"/>
    </xf>
    <xf numFmtId="241" fontId="14" fillId="0" borderId="0">
      <protection locked="0"/>
    </xf>
    <xf numFmtId="241" fontId="14" fillId="0" borderId="0">
      <protection locked="0"/>
    </xf>
    <xf numFmtId="241" fontId="14" fillId="0" borderId="0">
      <protection locked="0"/>
    </xf>
    <xf numFmtId="241" fontId="14" fillId="0" borderId="0">
      <protection locked="0"/>
    </xf>
    <xf numFmtId="0" fontId="13" fillId="0" borderId="0"/>
    <xf numFmtId="242" fontId="14" fillId="0" borderId="0">
      <protection locked="0"/>
    </xf>
    <xf numFmtId="0" fontId="74" fillId="0" borderId="0" applyProtection="0"/>
    <xf numFmtId="241" fontId="14" fillId="0" borderId="0">
      <protection locked="0"/>
    </xf>
    <xf numFmtId="241" fontId="14" fillId="0" borderId="0">
      <protection locked="0"/>
    </xf>
    <xf numFmtId="241" fontId="14" fillId="0" borderId="0">
      <protection locked="0"/>
    </xf>
    <xf numFmtId="241" fontId="14" fillId="0" borderId="0">
      <protection locked="0"/>
    </xf>
    <xf numFmtId="0" fontId="13" fillId="0" borderId="0"/>
    <xf numFmtId="242" fontId="14" fillId="0" borderId="0">
      <protection locked="0"/>
    </xf>
    <xf numFmtId="0" fontId="80" fillId="0" borderId="22">
      <alignment horizontal="center"/>
    </xf>
    <xf numFmtId="0" fontId="80" fillId="0" borderId="0">
      <alignment horizontal="center"/>
    </xf>
    <xf numFmtId="205" fontId="23" fillId="0" borderId="0" applyFont="0" applyFill="0" applyBorder="0" applyAlignment="0" applyProtection="0"/>
    <xf numFmtId="10" fontId="36" fillId="46" borderId="7" applyNumberFormat="0" applyBorder="0" applyAlignment="0" applyProtection="0"/>
    <xf numFmtId="0" fontId="36" fillId="43" borderId="0"/>
    <xf numFmtId="0" fontId="36" fillId="43" borderId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13" fillId="0" borderId="0"/>
    <xf numFmtId="10" fontId="36" fillId="44" borderId="7" applyNumberFormat="0" applyBorder="0" applyAlignment="0" applyProtection="0"/>
    <xf numFmtId="0" fontId="81" fillId="15" borderId="9"/>
    <xf numFmtId="0" fontId="81" fillId="15" borderId="9"/>
    <xf numFmtId="0" fontId="81" fillId="15" borderId="9"/>
    <xf numFmtId="0" fontId="81" fillId="15" borderId="9" applyNumberFormat="0" applyAlignment="0" applyProtection="0"/>
    <xf numFmtId="0" fontId="81" fillId="15" borderId="9" applyNumberFormat="0" applyAlignment="0" applyProtection="0"/>
    <xf numFmtId="0" fontId="13" fillId="0" borderId="0"/>
    <xf numFmtId="0" fontId="81" fillId="15" borderId="9"/>
    <xf numFmtId="0" fontId="13" fillId="0" borderId="0"/>
    <xf numFmtId="0" fontId="81" fillId="15" borderId="9"/>
    <xf numFmtId="0" fontId="81" fillId="15" borderId="9"/>
    <xf numFmtId="0" fontId="81" fillId="15" borderId="9"/>
    <xf numFmtId="0" fontId="81" fillId="15" borderId="9" applyNumberFormat="0" applyAlignment="0" applyProtection="0"/>
    <xf numFmtId="0" fontId="81" fillId="15" borderId="9" applyNumberFormat="0" applyAlignment="0" applyProtection="0"/>
    <xf numFmtId="0" fontId="13" fillId="0" borderId="0"/>
    <xf numFmtId="0" fontId="81" fillId="14" borderId="9" applyNumberFormat="0" applyAlignment="0" applyProtection="0"/>
    <xf numFmtId="0" fontId="81" fillId="15" borderId="9"/>
    <xf numFmtId="0" fontId="81" fillId="15" borderId="9"/>
    <xf numFmtId="0" fontId="81" fillId="15" borderId="9"/>
    <xf numFmtId="0" fontId="81" fillId="15" borderId="9" applyNumberFormat="0" applyAlignment="0" applyProtection="0"/>
    <xf numFmtId="0" fontId="81" fillId="15" borderId="9" applyNumberFormat="0" applyAlignment="0" applyProtection="0"/>
    <xf numFmtId="0" fontId="13" fillId="0" borderId="0"/>
    <xf numFmtId="0" fontId="81" fillId="15" borderId="9"/>
    <xf numFmtId="0" fontId="81" fillId="15" borderId="9"/>
    <xf numFmtId="0" fontId="81" fillId="15" borderId="9"/>
    <xf numFmtId="0" fontId="81" fillId="15" borderId="9"/>
    <xf numFmtId="0" fontId="81" fillId="15" borderId="9" applyNumberFormat="0" applyAlignment="0" applyProtection="0"/>
    <xf numFmtId="0" fontId="81" fillId="15" borderId="9" applyNumberFormat="0" applyAlignment="0" applyProtection="0"/>
    <xf numFmtId="0" fontId="13" fillId="0" borderId="0"/>
    <xf numFmtId="0" fontId="81" fillId="15" borderId="9"/>
    <xf numFmtId="0" fontId="81" fillId="15" borderId="9"/>
    <xf numFmtId="0" fontId="81" fillId="15" borderId="9"/>
    <xf numFmtId="0" fontId="81" fillId="15" borderId="9"/>
    <xf numFmtId="0" fontId="81" fillId="15" borderId="9" applyNumberFormat="0" applyAlignment="0" applyProtection="0"/>
    <xf numFmtId="0" fontId="81" fillId="15" borderId="9" applyNumberFormat="0" applyAlignment="0" applyProtection="0"/>
    <xf numFmtId="0" fontId="13" fillId="0" borderId="0"/>
    <xf numFmtId="0" fontId="81" fillId="15" borderId="9"/>
    <xf numFmtId="0" fontId="81" fillId="15" borderId="9"/>
    <xf numFmtId="0" fontId="81" fillId="15" borderId="9"/>
    <xf numFmtId="0" fontId="81" fillId="15" borderId="9"/>
    <xf numFmtId="0" fontId="81" fillId="15" borderId="9" applyNumberFormat="0" applyAlignment="0" applyProtection="0"/>
    <xf numFmtId="0" fontId="81" fillId="15" borderId="9" applyNumberFormat="0" applyAlignment="0" applyProtection="0"/>
    <xf numFmtId="0" fontId="13" fillId="0" borderId="0"/>
    <xf numFmtId="0" fontId="81" fillId="15" borderId="9"/>
    <xf numFmtId="0" fontId="81" fillId="15" borderId="9"/>
    <xf numFmtId="0" fontId="81" fillId="15" borderId="9"/>
    <xf numFmtId="0" fontId="81" fillId="15" borderId="9"/>
    <xf numFmtId="0" fontId="81" fillId="15" borderId="9" applyNumberFormat="0" applyAlignment="0" applyProtection="0"/>
    <xf numFmtId="0" fontId="81" fillId="15" borderId="9" applyNumberFormat="0" applyAlignment="0" applyProtection="0"/>
    <xf numFmtId="0" fontId="13" fillId="0" borderId="0"/>
    <xf numFmtId="0" fontId="81" fillId="15" borderId="9"/>
    <xf numFmtId="0" fontId="81" fillId="15" borderId="9"/>
    <xf numFmtId="0" fontId="81" fillId="15" borderId="9"/>
    <xf numFmtId="0" fontId="81" fillId="15" borderId="9"/>
    <xf numFmtId="0" fontId="81" fillId="15" borderId="9" applyNumberFormat="0" applyAlignment="0" applyProtection="0"/>
    <xf numFmtId="0" fontId="81" fillId="15" borderId="9" applyNumberFormat="0" applyAlignment="0" applyProtection="0"/>
    <xf numFmtId="0" fontId="13" fillId="0" borderId="0"/>
    <xf numFmtId="0" fontId="81" fillId="15" borderId="9"/>
    <xf numFmtId="0" fontId="81" fillId="15" borderId="9" applyNumberFormat="0" applyAlignment="0" applyProtection="0"/>
    <xf numFmtId="215" fontId="23" fillId="47" borderId="0"/>
    <xf numFmtId="215" fontId="23" fillId="47" borderId="0"/>
    <xf numFmtId="215" fontId="23" fillId="47" borderId="0"/>
    <xf numFmtId="215" fontId="23" fillId="47" borderId="0"/>
    <xf numFmtId="215" fontId="23" fillId="47" borderId="0"/>
    <xf numFmtId="0" fontId="13" fillId="0" borderId="0"/>
    <xf numFmtId="215" fontId="23" fillId="48" borderId="0"/>
    <xf numFmtId="0" fontId="61" fillId="0" borderId="0"/>
    <xf numFmtId="0" fontId="13" fillId="0" borderId="0"/>
    <xf numFmtId="219" fontId="45" fillId="0" borderId="0" applyFill="0" applyBorder="0" applyAlignment="0"/>
    <xf numFmtId="216" fontId="45" fillId="0" borderId="0" applyFill="0" applyBorder="0" applyAlignment="0"/>
    <xf numFmtId="219" fontId="45" fillId="0" borderId="0" applyFill="0" applyBorder="0" applyAlignment="0"/>
    <xf numFmtId="220" fontId="45" fillId="0" borderId="0" applyFill="0" applyBorder="0" applyAlignment="0"/>
    <xf numFmtId="216" fontId="45" fillId="0" borderId="0" applyFill="0" applyBorder="0" applyAlignment="0"/>
    <xf numFmtId="0" fontId="82" fillId="0" borderId="23"/>
    <xf numFmtId="0" fontId="82" fillId="0" borderId="23"/>
    <xf numFmtId="0" fontId="82" fillId="0" borderId="23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13" fillId="0" borderId="0"/>
    <xf numFmtId="0" fontId="82" fillId="0" borderId="23"/>
    <xf numFmtId="0" fontId="82" fillId="0" borderId="23"/>
    <xf numFmtId="0" fontId="82" fillId="0" borderId="23"/>
    <xf numFmtId="0" fontId="82" fillId="0" borderId="23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13" fillId="0" borderId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13" fillId="0" borderId="0"/>
    <xf numFmtId="215" fontId="23" fillId="49" borderId="0"/>
    <xf numFmtId="215" fontId="23" fillId="49" borderId="0"/>
    <xf numFmtId="215" fontId="23" fillId="49" borderId="0"/>
    <xf numFmtId="215" fontId="23" fillId="49" borderId="0"/>
    <xf numFmtId="215" fontId="23" fillId="49" borderId="0"/>
    <xf numFmtId="0" fontId="13" fillId="0" borderId="0"/>
    <xf numFmtId="215" fontId="23" fillId="50" borderId="0"/>
    <xf numFmtId="3" fontId="83" fillId="0" borderId="24" applyNumberFormat="0" applyAlignment="0">
      <alignment horizontal="center" vertical="center"/>
    </xf>
    <xf numFmtId="3" fontId="84" fillId="0" borderId="24" applyNumberFormat="0" applyAlignment="0">
      <alignment horizontal="center" vertical="center"/>
    </xf>
    <xf numFmtId="3" fontId="85" fillId="0" borderId="24" applyNumberFormat="0" applyAlignment="0">
      <alignment horizontal="center" vertical="center"/>
    </xf>
    <xf numFmtId="0" fontId="63" fillId="0" borderId="0" applyFill="0" applyBorder="0" applyAlignment="0" applyProtection="0"/>
    <xf numFmtId="38" fontId="22" fillId="0" borderId="0" applyFont="0" applyFill="0" applyBorder="0" applyAlignment="0" applyProtection="0"/>
    <xf numFmtId="40" fontId="22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86" fillId="0" borderId="22"/>
    <xf numFmtId="0" fontId="50" fillId="0" borderId="25"/>
    <xf numFmtId="0" fontId="50" fillId="0" borderId="25"/>
    <xf numFmtId="0" fontId="50" fillId="0" borderId="25"/>
    <xf numFmtId="0" fontId="50" fillId="0" borderId="25"/>
    <xf numFmtId="0" fontId="13" fillId="0" borderId="0"/>
    <xf numFmtId="0" fontId="87" fillId="0" borderId="22"/>
    <xf numFmtId="172" fontId="13" fillId="0" borderId="0"/>
    <xf numFmtId="243" fontId="13" fillId="0" borderId="0"/>
    <xf numFmtId="244" fontId="88" fillId="0" borderId="0" applyFont="0" applyFill="0" applyBorder="0" applyAlignment="0" applyProtection="0"/>
    <xf numFmtId="245" fontId="88" fillId="0" borderId="0" applyFont="0" applyFill="0" applyBorder="0" applyAlignment="0" applyProtection="0"/>
    <xf numFmtId="246" fontId="13" fillId="0" borderId="0" applyFont="0" applyFill="0" applyBorder="0" applyAlignment="0" applyProtection="0"/>
    <xf numFmtId="247" fontId="13" fillId="0" borderId="0" applyFont="0" applyFill="0" applyBorder="0" applyAlignment="0" applyProtection="0"/>
    <xf numFmtId="0" fontId="89" fillId="0" borderId="0" applyNumberFormat="0" applyFont="0" applyFill="0" applyAlignment="0"/>
    <xf numFmtId="0" fontId="13" fillId="0" borderId="0"/>
    <xf numFmtId="0" fontId="13" fillId="0" borderId="0"/>
    <xf numFmtId="0" fontId="13" fillId="0" borderId="0" applyNumberFormat="0" applyFill="0" applyAlignment="0"/>
    <xf numFmtId="0" fontId="13" fillId="0" borderId="0" applyNumberFormat="0" applyFill="0" applyAlignment="0"/>
    <xf numFmtId="0" fontId="13" fillId="0" borderId="0"/>
    <xf numFmtId="0" fontId="89" fillId="0" borderId="0" applyNumberFormat="0" applyFont="0" applyFill="0" applyAlignment="0"/>
    <xf numFmtId="0" fontId="13" fillId="0" borderId="0"/>
    <xf numFmtId="0" fontId="13" fillId="0" borderId="0" applyNumberFormat="0" applyFill="0" applyAlignment="0"/>
    <xf numFmtId="0" fontId="90" fillId="52" borderId="0"/>
    <xf numFmtId="0" fontId="90" fillId="52" borderId="0"/>
    <xf numFmtId="0" fontId="90" fillId="52" borderId="0"/>
    <xf numFmtId="0" fontId="90" fillId="52" borderId="0" applyNumberFormat="0" applyBorder="0" applyAlignment="0" applyProtection="0"/>
    <xf numFmtId="0" fontId="90" fillId="52" borderId="0" applyNumberFormat="0" applyBorder="0" applyAlignment="0" applyProtection="0"/>
    <xf numFmtId="0" fontId="13" fillId="0" borderId="0"/>
    <xf numFmtId="0" fontId="90" fillId="52" borderId="0"/>
    <xf numFmtId="0" fontId="90" fillId="52" borderId="0"/>
    <xf numFmtId="0" fontId="90" fillId="52" borderId="0"/>
    <xf numFmtId="0" fontId="90" fillId="52" borderId="0" applyNumberFormat="0" applyBorder="0" applyAlignment="0" applyProtection="0"/>
    <xf numFmtId="0" fontId="90" fillId="52" borderId="0" applyNumberFormat="0" applyBorder="0" applyAlignment="0" applyProtection="0"/>
    <xf numFmtId="0" fontId="13" fillId="0" borderId="0"/>
    <xf numFmtId="0" fontId="90" fillId="51" borderId="0" applyNumberFormat="0" applyBorder="0" applyAlignment="0" applyProtection="0"/>
    <xf numFmtId="0" fontId="90" fillId="52" borderId="0" applyNumberFormat="0" applyBorder="0" applyAlignment="0" applyProtection="0"/>
    <xf numFmtId="0" fontId="13" fillId="0" borderId="0"/>
    <xf numFmtId="0" fontId="62" fillId="0" borderId="0"/>
    <xf numFmtId="37" fontId="91" fillId="0" borderId="0"/>
    <xf numFmtId="0" fontId="13" fillId="0" borderId="0"/>
    <xf numFmtId="0" fontId="13" fillId="0" borderId="0"/>
    <xf numFmtId="0" fontId="13" fillId="0" borderId="0"/>
    <xf numFmtId="0" fontId="13" fillId="0" borderId="0" applyNumberFormat="0" applyFill="0" applyBorder="0" applyAlignment="0"/>
    <xf numFmtId="0" fontId="13" fillId="0" borderId="0" applyNumberFormat="0" applyFill="0" applyBorder="0" applyAlignment="0"/>
    <xf numFmtId="0" fontId="13" fillId="0" borderId="0"/>
    <xf numFmtId="0" fontId="92" fillId="0" borderId="7" applyNumberFormat="0" applyFont="0" applyFill="0" applyBorder="0" applyAlignment="0">
      <alignment horizontal="center"/>
    </xf>
    <xf numFmtId="248" fontId="93" fillId="0" borderId="0"/>
    <xf numFmtId="249" fontId="94" fillId="0" borderId="0"/>
    <xf numFmtId="249" fontId="94" fillId="0" borderId="0"/>
    <xf numFmtId="249" fontId="94" fillId="0" borderId="0"/>
    <xf numFmtId="249" fontId="94" fillId="0" borderId="0"/>
    <xf numFmtId="0" fontId="13" fillId="0" borderId="0"/>
    <xf numFmtId="250" fontId="95" fillId="0" borderId="0"/>
    <xf numFmtId="0" fontId="2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9" fillId="0" borderId="0"/>
    <xf numFmtId="0" fontId="59" fillId="0" borderId="0"/>
    <xf numFmtId="0" fontId="59" fillId="0" borderId="0"/>
    <xf numFmtId="0" fontId="2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9" fillId="0" borderId="0"/>
    <xf numFmtId="0" fontId="2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9" fillId="0" borderId="0"/>
    <xf numFmtId="0" fontId="2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9" fillId="0" borderId="0"/>
    <xf numFmtId="0" fontId="59" fillId="0" borderId="0"/>
    <xf numFmtId="0" fontId="29" fillId="0" borderId="0"/>
    <xf numFmtId="0" fontId="59" fillId="0" borderId="0"/>
    <xf numFmtId="0" fontId="59" fillId="0" borderId="0"/>
    <xf numFmtId="0" fontId="29" fillId="0" borderId="0"/>
    <xf numFmtId="0" fontId="59" fillId="0" borderId="0"/>
    <xf numFmtId="0" fontId="29" fillId="0" borderId="0"/>
    <xf numFmtId="0" fontId="59" fillId="0" borderId="0"/>
    <xf numFmtId="0" fontId="2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9" fillId="0" borderId="0"/>
    <xf numFmtId="0" fontId="29" fillId="0" borderId="0"/>
    <xf numFmtId="0" fontId="59" fillId="0" borderId="0"/>
    <xf numFmtId="0" fontId="59" fillId="0" borderId="0"/>
    <xf numFmtId="0" fontId="59" fillId="0" borderId="0"/>
    <xf numFmtId="0" fontId="29" fillId="0" borderId="0"/>
    <xf numFmtId="0" fontId="29" fillId="0" borderId="0"/>
    <xf numFmtId="0" fontId="59" fillId="0" borderId="0"/>
    <xf numFmtId="0" fontId="29" fillId="0" borderId="0"/>
    <xf numFmtId="0" fontId="59" fillId="0" borderId="0"/>
    <xf numFmtId="0" fontId="2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1" fillId="0" borderId="0"/>
    <xf numFmtId="0" fontId="13" fillId="0" borderId="0"/>
    <xf numFmtId="0" fontId="6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96" fillId="0" borderId="0"/>
    <xf numFmtId="0" fontId="13" fillId="0" borderId="0"/>
    <xf numFmtId="0" fontId="96" fillId="0" borderId="0"/>
    <xf numFmtId="0" fontId="13" fillId="0" borderId="0"/>
    <xf numFmtId="0" fontId="13" fillId="0" borderId="0"/>
    <xf numFmtId="0" fontId="1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3" fillId="0" borderId="0"/>
    <xf numFmtId="0" fontId="1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3" fillId="0" borderId="0"/>
    <xf numFmtId="0" fontId="1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9" fillId="0" borderId="0"/>
    <xf numFmtId="0" fontId="6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3" fillId="0" borderId="0"/>
    <xf numFmtId="0" fontId="61" fillId="0" borderId="0"/>
    <xf numFmtId="0" fontId="2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9" fillId="0" borderId="0"/>
    <xf numFmtId="0" fontId="59" fillId="0" borderId="0"/>
    <xf numFmtId="0" fontId="59" fillId="0" borderId="0"/>
    <xf numFmtId="0" fontId="13" fillId="54" borderId="26"/>
    <xf numFmtId="0" fontId="13" fillId="54" borderId="26"/>
    <xf numFmtId="0" fontId="13" fillId="54" borderId="26"/>
    <xf numFmtId="0" fontId="13" fillId="54" borderId="26" applyNumberFormat="0" applyAlignment="0" applyProtection="0"/>
    <xf numFmtId="0" fontId="13" fillId="54" borderId="26" applyNumberFormat="0" applyAlignment="0" applyProtection="0"/>
    <xf numFmtId="0" fontId="13" fillId="0" borderId="0"/>
    <xf numFmtId="0" fontId="13" fillId="54" borderId="26"/>
    <xf numFmtId="0" fontId="13" fillId="54" borderId="26"/>
    <xf numFmtId="0" fontId="13" fillId="54" borderId="26"/>
    <xf numFmtId="0" fontId="13" fillId="54" borderId="26"/>
    <xf numFmtId="0" fontId="13" fillId="54" borderId="26" applyNumberFormat="0" applyAlignment="0" applyProtection="0"/>
    <xf numFmtId="0" fontId="13" fillId="54" borderId="26" applyNumberFormat="0" applyAlignment="0" applyProtection="0"/>
    <xf numFmtId="0" fontId="13" fillId="0" borderId="0"/>
    <xf numFmtId="0" fontId="29" fillId="53" borderId="26" applyNumberFormat="0" applyFont="0" applyAlignment="0" applyProtection="0"/>
    <xf numFmtId="0" fontId="13" fillId="54" borderId="26" applyNumberFormat="0" applyAlignment="0" applyProtection="0"/>
    <xf numFmtId="0" fontId="13" fillId="0" borderId="0"/>
    <xf numFmtId="251" fontId="97" fillId="0" borderId="0" applyFont="0" applyFill="0" applyBorder="0" applyProtection="0">
      <alignment vertical="top" wrapText="1"/>
    </xf>
    <xf numFmtId="192" fontId="98" fillId="0" borderId="0" applyFont="0" applyFill="0" applyBorder="0" applyAlignment="0" applyProtection="0"/>
    <xf numFmtId="202" fontId="98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3" fillId="0" borderId="0"/>
    <xf numFmtId="0" fontId="62" fillId="0" borderId="0"/>
    <xf numFmtId="0" fontId="99" fillId="3" borderId="27"/>
    <xf numFmtId="0" fontId="99" fillId="3" borderId="27"/>
    <xf numFmtId="0" fontId="99" fillId="3" borderId="27"/>
    <xf numFmtId="0" fontId="99" fillId="3" borderId="27" applyNumberFormat="0" applyAlignment="0" applyProtection="0"/>
    <xf numFmtId="0" fontId="99" fillId="3" borderId="27" applyNumberFormat="0" applyAlignment="0" applyProtection="0"/>
    <xf numFmtId="0" fontId="13" fillId="0" borderId="0"/>
    <xf numFmtId="0" fontId="99" fillId="3" borderId="27"/>
    <xf numFmtId="0" fontId="99" fillId="3" borderId="27"/>
    <xf numFmtId="0" fontId="99" fillId="3" borderId="27"/>
    <xf numFmtId="0" fontId="99" fillId="3" borderId="27"/>
    <xf numFmtId="0" fontId="99" fillId="3" borderId="27" applyNumberFormat="0" applyAlignment="0" applyProtection="0"/>
    <xf numFmtId="0" fontId="99" fillId="3" borderId="27" applyNumberFormat="0" applyAlignment="0" applyProtection="0"/>
    <xf numFmtId="0" fontId="13" fillId="0" borderId="0"/>
    <xf numFmtId="0" fontId="99" fillId="40" borderId="27" applyNumberFormat="0" applyAlignment="0" applyProtection="0"/>
    <xf numFmtId="0" fontId="99" fillId="3" borderId="27" applyNumberFormat="0" applyAlignment="0" applyProtection="0"/>
    <xf numFmtId="0" fontId="13" fillId="0" borderId="0"/>
    <xf numFmtId="14" fontId="39" fillId="0" borderId="0">
      <alignment horizontal="center" wrapText="1"/>
      <protection locked="0"/>
    </xf>
    <xf numFmtId="14" fontId="39" fillId="0" borderId="0">
      <alignment horizontal="center" wrapText="1"/>
      <protection locked="0"/>
    </xf>
    <xf numFmtId="14" fontId="39" fillId="0" borderId="0">
      <alignment horizontal="center" wrapText="1"/>
      <protection locked="0"/>
    </xf>
    <xf numFmtId="14" fontId="39" fillId="0" borderId="0">
      <alignment horizontal="center" wrapText="1"/>
      <protection locked="0"/>
    </xf>
    <xf numFmtId="14" fontId="39" fillId="0" borderId="0">
      <alignment horizontal="center" wrapText="1"/>
      <protection locked="0"/>
    </xf>
    <xf numFmtId="0" fontId="13" fillId="0" borderId="0"/>
    <xf numFmtId="14" fontId="39" fillId="0" borderId="0">
      <alignment horizontal="center" wrapText="1"/>
      <protection locked="0"/>
    </xf>
    <xf numFmtId="252" fontId="13" fillId="0" borderId="0" applyFont="0" applyFill="0" applyBorder="0" applyAlignment="0" applyProtection="0"/>
    <xf numFmtId="253" fontId="13" fillId="0" borderId="0" applyFont="0" applyFill="0" applyBorder="0" applyAlignment="0" applyProtection="0"/>
    <xf numFmtId="218" fontId="13" fillId="0" borderId="0" applyFont="0" applyFill="0" applyBorder="0" applyAlignment="0" applyProtection="0"/>
    <xf numFmtId="254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0" fontId="13" fillId="0" borderId="0"/>
    <xf numFmtId="10" fontId="13" fillId="0" borderId="0"/>
    <xf numFmtId="10" fontId="13" fillId="0" borderId="0" applyFill="0" applyBorder="0" applyAlignment="0" applyProtection="0"/>
    <xf numFmtId="10" fontId="13" fillId="0" borderId="0" applyFill="0" applyBorder="0" applyAlignment="0" applyProtection="0"/>
    <xf numFmtId="0" fontId="13" fillId="0" borderId="0"/>
    <xf numFmtId="10" fontId="13" fillId="0" borderId="0" applyFont="0" applyFill="0" applyBorder="0" applyAlignment="0" applyProtection="0"/>
    <xf numFmtId="255" fontId="13" fillId="0" borderId="0" applyFont="0" applyFill="0" applyBorder="0" applyAlignment="0" applyProtection="0"/>
    <xf numFmtId="256" fontId="13" fillId="0" borderId="0" applyFont="0" applyFill="0" applyBorder="0" applyAlignment="0" applyProtection="0"/>
    <xf numFmtId="233" fontId="13" fillId="0" borderId="0" applyFont="0" applyFill="0" applyBorder="0" applyAlignment="0" applyProtection="0"/>
    <xf numFmtId="257" fontId="13" fillId="0" borderId="0" applyFont="0" applyFill="0" applyBorder="0" applyAlignment="0" applyProtection="0"/>
    <xf numFmtId="258" fontId="13" fillId="0" borderId="0" applyFont="0" applyFill="0" applyBorder="0" applyAlignment="0" applyProtection="0"/>
    <xf numFmtId="259" fontId="13" fillId="0" borderId="0" applyFont="0" applyFill="0" applyBorder="0" applyAlignment="0" applyProtection="0"/>
    <xf numFmtId="9" fontId="13" fillId="0" borderId="0"/>
    <xf numFmtId="9" fontId="13" fillId="0" borderId="0"/>
    <xf numFmtId="9" fontId="13" fillId="0" borderId="0"/>
    <xf numFmtId="9" fontId="13" fillId="0" borderId="0" applyFill="0" applyBorder="0" applyAlignment="0" applyProtection="0"/>
    <xf numFmtId="9" fontId="13" fillId="0" borderId="0" applyFill="0" applyBorder="0" applyAlignment="0" applyProtection="0"/>
    <xf numFmtId="0" fontId="13" fillId="0" borderId="0"/>
    <xf numFmtId="9" fontId="100" fillId="0" borderId="0" applyFill="0" applyBorder="0" applyAlignment="0" applyProtection="0"/>
    <xf numFmtId="9" fontId="13" fillId="0" borderId="0"/>
    <xf numFmtId="9" fontId="13" fillId="0" borderId="0"/>
    <xf numFmtId="9" fontId="13" fillId="0" borderId="0"/>
    <xf numFmtId="9" fontId="13" fillId="0" borderId="0" applyFill="0" applyBorder="0" applyAlignment="0" applyProtection="0"/>
    <xf numFmtId="9" fontId="13" fillId="0" borderId="0" applyFill="0" applyBorder="0" applyAlignment="0" applyProtection="0"/>
    <xf numFmtId="0" fontId="13" fillId="0" borderId="0"/>
    <xf numFmtId="9" fontId="13" fillId="0" borderId="0"/>
    <xf numFmtId="9" fontId="13" fillId="0" borderId="0"/>
    <xf numFmtId="9" fontId="13" fillId="0" borderId="0"/>
    <xf numFmtId="9" fontId="13" fillId="0" borderId="0"/>
    <xf numFmtId="9" fontId="13" fillId="0" borderId="0" applyFill="0" applyBorder="0" applyAlignment="0" applyProtection="0"/>
    <xf numFmtId="9" fontId="13" fillId="0" borderId="0" applyFill="0" applyBorder="0" applyAlignment="0" applyProtection="0"/>
    <xf numFmtId="0" fontId="13" fillId="0" borderId="0"/>
    <xf numFmtId="9" fontId="29" fillId="0" borderId="0" applyFont="0" applyFill="0" applyBorder="0" applyAlignment="0" applyProtection="0"/>
    <xf numFmtId="9" fontId="13" fillId="0" borderId="0"/>
    <xf numFmtId="9" fontId="13" fillId="0" borderId="0"/>
    <xf numFmtId="9" fontId="13" fillId="0" borderId="0"/>
    <xf numFmtId="9" fontId="13" fillId="0" borderId="0" applyFill="0" applyBorder="0" applyAlignment="0" applyProtection="0"/>
    <xf numFmtId="9" fontId="13" fillId="0" borderId="0" applyFill="0" applyBorder="0" applyAlignment="0" applyProtection="0"/>
    <xf numFmtId="0" fontId="13" fillId="0" borderId="0"/>
    <xf numFmtId="9" fontId="13" fillId="0" borderId="0"/>
    <xf numFmtId="9" fontId="22" fillId="0" borderId="28" applyNumberFormat="0" applyBorder="0"/>
    <xf numFmtId="0" fontId="22" fillId="0" borderId="0"/>
    <xf numFmtId="0" fontId="22" fillId="0" borderId="0"/>
    <xf numFmtId="0" fontId="22" fillId="0" borderId="0" applyNumberFormat="0" applyBorder="0"/>
    <xf numFmtId="0" fontId="22" fillId="0" borderId="0" applyNumberFormat="0" applyBorder="0"/>
    <xf numFmtId="0" fontId="13" fillId="0" borderId="0"/>
    <xf numFmtId="9" fontId="22" fillId="0" borderId="28" applyNumberFormat="0" applyBorder="0"/>
    <xf numFmtId="219" fontId="45" fillId="0" borderId="0" applyFill="0" applyBorder="0" applyAlignment="0"/>
    <xf numFmtId="216" fontId="45" fillId="0" borderId="0" applyFill="0" applyBorder="0" applyAlignment="0"/>
    <xf numFmtId="219" fontId="45" fillId="0" borderId="0" applyFill="0" applyBorder="0" applyAlignment="0"/>
    <xf numFmtId="220" fontId="45" fillId="0" borderId="0" applyFill="0" applyBorder="0" applyAlignment="0"/>
    <xf numFmtId="216" fontId="45" fillId="0" borderId="0" applyFill="0" applyBorder="0" applyAlignment="0"/>
    <xf numFmtId="0" fontId="101" fillId="0" borderId="0"/>
    <xf numFmtId="234" fontId="62" fillId="0" borderId="0"/>
    <xf numFmtId="234" fontId="62" fillId="0" borderId="0"/>
    <xf numFmtId="234" fontId="62" fillId="0" borderId="0"/>
    <xf numFmtId="234" fontId="62" fillId="0" borderId="0"/>
    <xf numFmtId="0" fontId="13" fillId="0" borderId="0"/>
    <xf numFmtId="5" fontId="102" fillId="0" borderId="0"/>
    <xf numFmtId="0" fontId="22" fillId="0" borderId="0" applyNumberFormat="0" applyFont="0" applyFill="0" applyBorder="0" applyAlignment="0" applyProtection="0">
      <alignment horizontal="left"/>
    </xf>
    <xf numFmtId="0" fontId="13" fillId="0" borderId="0"/>
    <xf numFmtId="0" fontId="13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/>
    <xf numFmtId="0" fontId="22" fillId="0" borderId="0" applyNumberFormat="0" applyFont="0" applyFill="0" applyBorder="0" applyAlignment="0" applyProtection="0">
      <alignment horizontal="left"/>
    </xf>
    <xf numFmtId="0" fontId="103" fillId="0" borderId="22">
      <alignment horizontal="center"/>
    </xf>
    <xf numFmtId="0" fontId="104" fillId="55" borderId="0" applyNumberFormat="0" applyFont="0" applyBorder="0" applyAlignment="0">
      <alignment horizontal="center"/>
    </xf>
    <xf numFmtId="0" fontId="105" fillId="0" borderId="0" applyNumberFormat="0" applyFill="0" applyBorder="0" applyAlignment="0" applyProtection="0"/>
    <xf numFmtId="14" fontId="106" fillId="0" borderId="0" applyNumberFormat="0" applyFill="0" applyBorder="0" applyAlignment="0" applyProtection="0">
      <alignment horizontal="left"/>
    </xf>
    <xf numFmtId="0" fontId="13" fillId="0" borderId="0"/>
    <xf numFmtId="0" fontId="13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/>
    <xf numFmtId="260" fontId="13" fillId="0" borderId="0" applyNumberFormat="0" applyFill="0" applyBorder="0" applyAlignment="0" applyProtection="0">
      <alignment horizontal="left"/>
    </xf>
    <xf numFmtId="205" fontId="23" fillId="0" borderId="0" applyFont="0" applyFill="0" applyBorder="0" applyAlignment="0" applyProtection="0"/>
    <xf numFmtId="0" fontId="104" fillId="1" borderId="17" applyNumberFormat="0" applyFont="0" applyAlignment="0">
      <alignment horizontal="center"/>
    </xf>
    <xf numFmtId="0" fontId="107" fillId="0" borderId="0" applyNumberFormat="0" applyFill="0" applyBorder="0" applyAlignment="0">
      <alignment horizontal="center"/>
    </xf>
    <xf numFmtId="0" fontId="108" fillId="0" borderId="0"/>
    <xf numFmtId="0" fontId="88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88" fillId="0" borderId="0" applyNumberFormat="0" applyFill="0" applyBorder="0" applyAlignment="0" applyProtection="0"/>
    <xf numFmtId="180" fontId="23" fillId="0" borderId="0" applyFont="0" applyFill="0" applyBorder="0" applyAlignment="0" applyProtection="0"/>
    <xf numFmtId="201" fontId="14" fillId="0" borderId="0" applyFont="0" applyFill="0" applyBorder="0" applyAlignment="0" applyProtection="0"/>
    <xf numFmtId="204" fontId="23" fillId="0" borderId="0" applyFont="0" applyFill="0" applyBorder="0" applyAlignment="0" applyProtection="0"/>
    <xf numFmtId="201" fontId="23" fillId="0" borderId="0" applyFont="0" applyFill="0" applyBorder="0" applyAlignment="0" applyProtection="0"/>
    <xf numFmtId="201" fontId="23" fillId="0" borderId="0" applyFont="0" applyFill="0" applyBorder="0" applyAlignment="0" applyProtection="0"/>
    <xf numFmtId="200" fontId="23" fillId="0" borderId="0" applyFont="0" applyFill="0" applyBorder="0" applyAlignment="0" applyProtection="0"/>
    <xf numFmtId="200" fontId="23" fillId="0" borderId="0" applyFont="0" applyFill="0" applyBorder="0" applyAlignment="0" applyProtection="0"/>
    <xf numFmtId="201" fontId="23" fillId="0" borderId="0" applyFont="0" applyFill="0" applyBorder="0" applyAlignment="0" applyProtection="0"/>
    <xf numFmtId="200" fontId="23" fillId="0" borderId="0" applyFont="0" applyFill="0" applyBorder="0" applyAlignment="0" applyProtection="0"/>
    <xf numFmtId="201" fontId="23" fillId="0" borderId="0" applyFont="0" applyFill="0" applyBorder="0" applyAlignment="0" applyProtection="0"/>
    <xf numFmtId="199" fontId="13" fillId="0" borderId="0"/>
    <xf numFmtId="199" fontId="13" fillId="0" borderId="0"/>
    <xf numFmtId="199" fontId="13" fillId="0" borderId="0"/>
    <xf numFmtId="199" fontId="13" fillId="0" borderId="0" applyFill="0" applyBorder="0" applyAlignment="0" applyProtection="0"/>
    <xf numFmtId="199" fontId="13" fillId="0" borderId="0" applyFill="0" applyBorder="0" applyAlignment="0" applyProtection="0"/>
    <xf numFmtId="0" fontId="13" fillId="0" borderId="0"/>
    <xf numFmtId="202" fontId="23" fillId="0" borderId="0" applyFont="0" applyFill="0" applyBorder="0" applyAlignment="0" applyProtection="0"/>
    <xf numFmtId="205" fontId="23" fillId="0" borderId="0" applyFont="0" applyFill="0" applyBorder="0" applyAlignment="0" applyProtection="0"/>
    <xf numFmtId="198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200" fontId="23" fillId="0" borderId="0" applyFont="0" applyFill="0" applyBorder="0" applyAlignment="0" applyProtection="0"/>
    <xf numFmtId="201" fontId="23" fillId="0" borderId="0" applyFont="0" applyFill="0" applyBorder="0" applyAlignment="0" applyProtection="0"/>
    <xf numFmtId="200" fontId="23" fillId="0" borderId="0" applyFont="0" applyFill="0" applyBorder="0" applyAlignment="0" applyProtection="0"/>
    <xf numFmtId="198" fontId="23" fillId="0" borderId="0" applyFont="0" applyFill="0" applyBorder="0" applyAlignment="0" applyProtection="0"/>
    <xf numFmtId="203" fontId="23" fillId="0" borderId="0" applyFont="0" applyFill="0" applyBorder="0" applyAlignment="0" applyProtection="0"/>
    <xf numFmtId="20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99" fontId="13" fillId="0" borderId="0"/>
    <xf numFmtId="199" fontId="13" fillId="0" borderId="0"/>
    <xf numFmtId="199" fontId="13" fillId="0" borderId="0"/>
    <xf numFmtId="199" fontId="13" fillId="0" borderId="0" applyFill="0" applyBorder="0" applyAlignment="0" applyProtection="0"/>
    <xf numFmtId="199" fontId="13" fillId="0" borderId="0" applyFill="0" applyBorder="0" applyAlignment="0" applyProtection="0"/>
    <xf numFmtId="0" fontId="13" fillId="0" borderId="0"/>
    <xf numFmtId="202" fontId="23" fillId="0" borderId="0" applyFont="0" applyFill="0" applyBorder="0" applyAlignment="0" applyProtection="0"/>
    <xf numFmtId="201" fontId="14" fillId="0" borderId="0" applyFont="0" applyFill="0" applyBorder="0" applyAlignment="0" applyProtection="0"/>
    <xf numFmtId="204" fontId="23" fillId="0" borderId="0" applyFont="0" applyFill="0" applyBorder="0" applyAlignment="0" applyProtection="0"/>
    <xf numFmtId="201" fontId="23" fillId="0" borderId="0" applyFont="0" applyFill="0" applyBorder="0" applyAlignment="0" applyProtection="0"/>
    <xf numFmtId="201" fontId="23" fillId="0" borderId="0" applyFont="0" applyFill="0" applyBorder="0" applyAlignment="0" applyProtection="0"/>
    <xf numFmtId="200" fontId="23" fillId="0" borderId="0" applyFont="0" applyFill="0" applyBorder="0" applyAlignment="0" applyProtection="0"/>
    <xf numFmtId="200" fontId="23" fillId="0" borderId="0" applyFont="0" applyFill="0" applyBorder="0" applyAlignment="0" applyProtection="0"/>
    <xf numFmtId="201" fontId="23" fillId="0" borderId="0" applyFont="0" applyFill="0" applyBorder="0" applyAlignment="0" applyProtection="0"/>
    <xf numFmtId="200" fontId="23" fillId="0" borderId="0" applyFont="0" applyFill="0" applyBorder="0" applyAlignment="0" applyProtection="0"/>
    <xf numFmtId="201" fontId="23" fillId="0" borderId="0" applyFont="0" applyFill="0" applyBorder="0" applyAlignment="0" applyProtection="0"/>
    <xf numFmtId="205" fontId="23" fillId="0" borderId="0" applyFont="0" applyFill="0" applyBorder="0" applyAlignment="0" applyProtection="0"/>
    <xf numFmtId="182" fontId="13" fillId="0" borderId="0"/>
    <xf numFmtId="182" fontId="13" fillId="0" borderId="0"/>
    <xf numFmtId="182" fontId="13" fillId="0" borderId="0"/>
    <xf numFmtId="182" fontId="13" fillId="0" borderId="0" applyFill="0" applyBorder="0" applyAlignment="0" applyProtection="0"/>
    <xf numFmtId="182" fontId="13" fillId="0" borderId="0" applyFill="0" applyBorder="0" applyAlignment="0" applyProtection="0"/>
    <xf numFmtId="0" fontId="13" fillId="0" borderId="0"/>
    <xf numFmtId="42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4" fontId="14" fillId="0" borderId="0" applyFont="0" applyFill="0" applyBorder="0" applyAlignment="0" applyProtection="0"/>
    <xf numFmtId="185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96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97" fontId="23" fillId="0" borderId="0" applyFont="0" applyFill="0" applyBorder="0" applyAlignment="0" applyProtection="0"/>
    <xf numFmtId="201" fontId="23" fillId="0" borderId="0" applyFont="0" applyFill="0" applyBorder="0" applyAlignment="0" applyProtection="0"/>
    <xf numFmtId="200" fontId="23" fillId="0" borderId="0" applyFont="0" applyFill="0" applyBorder="0" applyAlignment="0" applyProtection="0"/>
    <xf numFmtId="198" fontId="23" fillId="0" borderId="0" applyFont="0" applyFill="0" applyBorder="0" applyAlignment="0" applyProtection="0"/>
    <xf numFmtId="203" fontId="23" fillId="0" borderId="0" applyFont="0" applyFill="0" applyBorder="0" applyAlignment="0" applyProtection="0"/>
    <xf numFmtId="200" fontId="23" fillId="0" borderId="0" applyFont="0" applyFill="0" applyBorder="0" applyAlignment="0" applyProtection="0"/>
    <xf numFmtId="14" fontId="109" fillId="0" borderId="0"/>
    <xf numFmtId="0" fontId="8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3" fillId="0" borderId="0"/>
    <xf numFmtId="0" fontId="87" fillId="0" borderId="0"/>
    <xf numFmtId="40" fontId="110" fillId="0" borderId="0" applyBorder="0">
      <alignment horizontal="right"/>
    </xf>
    <xf numFmtId="261" fontId="111" fillId="0" borderId="0">
      <alignment horizontal="right"/>
    </xf>
    <xf numFmtId="261" fontId="111" fillId="0" borderId="0">
      <alignment horizontal="right"/>
    </xf>
    <xf numFmtId="261" fontId="111" fillId="0" borderId="0" applyBorder="0">
      <alignment horizontal="right"/>
    </xf>
    <xf numFmtId="261" fontId="111" fillId="0" borderId="0" applyBorder="0">
      <alignment horizontal="right"/>
    </xf>
    <xf numFmtId="0" fontId="13" fillId="0" borderId="0"/>
    <xf numFmtId="40" fontId="112" fillId="0" borderId="0" applyBorder="0">
      <alignment horizontal="right"/>
    </xf>
    <xf numFmtId="0" fontId="113" fillId="0" borderId="0"/>
    <xf numFmtId="262" fontId="114" fillId="0" borderId="29">
      <alignment horizontal="right" vertical="center"/>
    </xf>
    <xf numFmtId="263" fontId="114" fillId="0" borderId="30">
      <alignment horizontal="right" vertical="center"/>
    </xf>
    <xf numFmtId="263" fontId="114" fillId="0" borderId="30">
      <alignment horizontal="right" vertical="center"/>
    </xf>
    <xf numFmtId="263" fontId="114" fillId="0" borderId="30">
      <alignment horizontal="right" vertical="center"/>
    </xf>
    <xf numFmtId="263" fontId="114" fillId="0" borderId="30">
      <alignment horizontal="right" vertical="center"/>
    </xf>
    <xf numFmtId="0" fontId="13" fillId="0" borderId="0"/>
    <xf numFmtId="262" fontId="114" fillId="0" borderId="29">
      <alignment horizontal="right" vertical="center"/>
    </xf>
    <xf numFmtId="262" fontId="114" fillId="0" borderId="29">
      <alignment horizontal="right" vertical="center"/>
    </xf>
    <xf numFmtId="262" fontId="114" fillId="0" borderId="29">
      <alignment horizontal="right" vertical="center"/>
    </xf>
    <xf numFmtId="262" fontId="114" fillId="0" borderId="29">
      <alignment horizontal="right" vertical="center"/>
    </xf>
    <xf numFmtId="262" fontId="114" fillId="0" borderId="29">
      <alignment horizontal="right" vertical="center"/>
    </xf>
    <xf numFmtId="262" fontId="114" fillId="0" borderId="29">
      <alignment horizontal="right" vertical="center"/>
    </xf>
    <xf numFmtId="262" fontId="114" fillId="0" borderId="29">
      <alignment horizontal="right" vertical="center"/>
    </xf>
    <xf numFmtId="262" fontId="115" fillId="0" borderId="29">
      <alignment horizontal="right" vertical="center"/>
    </xf>
    <xf numFmtId="262" fontId="115" fillId="0" borderId="29">
      <alignment horizontal="right" vertical="center"/>
    </xf>
    <xf numFmtId="262" fontId="114" fillId="0" borderId="29">
      <alignment horizontal="right" vertical="center"/>
    </xf>
    <xf numFmtId="262" fontId="114" fillId="0" borderId="29">
      <alignment horizontal="right" vertical="center"/>
    </xf>
    <xf numFmtId="262" fontId="114" fillId="0" borderId="29">
      <alignment horizontal="right" vertical="center"/>
    </xf>
    <xf numFmtId="262" fontId="115" fillId="0" borderId="29">
      <alignment horizontal="right" vertical="center"/>
    </xf>
    <xf numFmtId="262" fontId="115" fillId="0" borderId="29">
      <alignment horizontal="right" vertical="center"/>
    </xf>
    <xf numFmtId="262" fontId="114" fillId="0" borderId="29">
      <alignment horizontal="right" vertical="center"/>
    </xf>
    <xf numFmtId="263" fontId="114" fillId="0" borderId="30">
      <alignment horizontal="right" vertical="center"/>
    </xf>
    <xf numFmtId="263" fontId="114" fillId="0" borderId="30">
      <alignment horizontal="right" vertical="center"/>
    </xf>
    <xf numFmtId="263" fontId="114" fillId="0" borderId="30">
      <alignment horizontal="right" vertical="center"/>
    </xf>
    <xf numFmtId="263" fontId="114" fillId="0" borderId="30">
      <alignment horizontal="right" vertical="center"/>
    </xf>
    <xf numFmtId="262" fontId="114" fillId="0" borderId="29">
      <alignment horizontal="right" vertical="center"/>
    </xf>
    <xf numFmtId="262" fontId="114" fillId="0" borderId="29">
      <alignment horizontal="right" vertical="center"/>
    </xf>
    <xf numFmtId="262" fontId="114" fillId="0" borderId="29">
      <alignment horizontal="right" vertical="center"/>
    </xf>
    <xf numFmtId="262" fontId="114" fillId="0" borderId="29">
      <alignment horizontal="right" vertical="center"/>
    </xf>
    <xf numFmtId="264" fontId="116" fillId="0" borderId="30">
      <alignment horizontal="right" vertical="center"/>
    </xf>
    <xf numFmtId="264" fontId="116" fillId="0" borderId="30">
      <alignment horizontal="right" vertical="center"/>
    </xf>
    <xf numFmtId="264" fontId="116" fillId="0" borderId="30">
      <alignment horizontal="right" vertical="center"/>
    </xf>
    <xf numFmtId="264" fontId="116" fillId="0" borderId="30">
      <alignment horizontal="right" vertical="center"/>
    </xf>
    <xf numFmtId="262" fontId="114" fillId="0" borderId="29">
      <alignment horizontal="right" vertical="center"/>
    </xf>
    <xf numFmtId="262" fontId="114" fillId="0" borderId="29">
      <alignment horizontal="right" vertical="center"/>
    </xf>
    <xf numFmtId="262" fontId="114" fillId="0" borderId="29">
      <alignment horizontal="right" vertical="center"/>
    </xf>
    <xf numFmtId="262" fontId="114" fillId="0" borderId="29">
      <alignment horizontal="right" vertical="center"/>
    </xf>
    <xf numFmtId="262" fontId="114" fillId="0" borderId="29">
      <alignment horizontal="right" vertical="center"/>
    </xf>
    <xf numFmtId="262" fontId="114" fillId="0" borderId="29">
      <alignment horizontal="right" vertical="center"/>
    </xf>
    <xf numFmtId="262" fontId="114" fillId="0" borderId="29">
      <alignment horizontal="right" vertical="center"/>
    </xf>
    <xf numFmtId="262" fontId="114" fillId="0" borderId="29">
      <alignment horizontal="right" vertical="center"/>
    </xf>
    <xf numFmtId="49" fontId="53" fillId="0" borderId="0" applyFill="0" applyBorder="0" applyAlignment="0"/>
    <xf numFmtId="265" fontId="13" fillId="0" borderId="0" applyFill="0" applyBorder="0" applyAlignment="0"/>
    <xf numFmtId="266" fontId="13" fillId="0" borderId="0" applyFill="0" applyBorder="0" applyAlignment="0"/>
    <xf numFmtId="184" fontId="114" fillId="0" borderId="29">
      <alignment horizontal="center"/>
    </xf>
    <xf numFmtId="267" fontId="114" fillId="0" borderId="30">
      <alignment horizontal="center"/>
    </xf>
    <xf numFmtId="267" fontId="114" fillId="0" borderId="30">
      <alignment horizontal="center"/>
    </xf>
    <xf numFmtId="267" fontId="114" fillId="0" borderId="30">
      <alignment horizontal="center"/>
    </xf>
    <xf numFmtId="267" fontId="114" fillId="0" borderId="30">
      <alignment horizontal="center"/>
    </xf>
    <xf numFmtId="0" fontId="13" fillId="0" borderId="0"/>
    <xf numFmtId="184" fontId="114" fillId="0" borderId="29">
      <alignment horizontal="center"/>
    </xf>
    <xf numFmtId="0" fontId="117" fillId="0" borderId="0">
      <alignment vertical="center" wrapText="1"/>
      <protection locked="0"/>
    </xf>
    <xf numFmtId="0" fontId="117" fillId="0" borderId="0">
      <alignment vertical="center" wrapText="1"/>
      <protection locked="0"/>
    </xf>
    <xf numFmtId="0" fontId="117" fillId="0" borderId="0">
      <alignment vertical="center" wrapText="1"/>
      <protection locked="0"/>
    </xf>
    <xf numFmtId="0" fontId="117" fillId="0" borderId="0">
      <alignment vertical="center" wrapText="1"/>
      <protection locked="0"/>
    </xf>
    <xf numFmtId="0" fontId="117" fillId="0" borderId="0">
      <alignment vertical="center" wrapText="1"/>
      <protection locked="0"/>
    </xf>
    <xf numFmtId="0" fontId="13" fillId="0" borderId="0"/>
    <xf numFmtId="0" fontId="50" fillId="0" borderId="0" applyNumberFormat="0" applyFill="0" applyBorder="0" applyAlignment="0" applyProtection="0"/>
    <xf numFmtId="4" fontId="118" fillId="0" borderId="0"/>
    <xf numFmtId="4" fontId="118" fillId="0" borderId="0"/>
    <xf numFmtId="4" fontId="118" fillId="0" borderId="0"/>
    <xf numFmtId="4" fontId="118" fillId="0" borderId="0"/>
    <xf numFmtId="4" fontId="118" fillId="0" borderId="0"/>
    <xf numFmtId="0" fontId="13" fillId="0" borderId="0"/>
    <xf numFmtId="0" fontId="13" fillId="0" borderId="0">
      <alignment horizontal="center"/>
    </xf>
    <xf numFmtId="0" fontId="13" fillId="0" borderId="0">
      <alignment horizontal="center"/>
    </xf>
    <xf numFmtId="0" fontId="13" fillId="0" borderId="0">
      <alignment horizontal="center"/>
    </xf>
    <xf numFmtId="0" fontId="13" fillId="0" borderId="0">
      <alignment horizontal="center"/>
    </xf>
    <xf numFmtId="0" fontId="13" fillId="0" borderId="0">
      <alignment horizontal="center"/>
    </xf>
    <xf numFmtId="0" fontId="13" fillId="0" borderId="0"/>
    <xf numFmtId="0" fontId="119" fillId="0" borderId="0" applyFont="0">
      <alignment horizontal="centerContinuous"/>
    </xf>
    <xf numFmtId="0" fontId="120" fillId="0" borderId="0">
      <alignment horizontal="center" vertical="top"/>
    </xf>
    <xf numFmtId="0" fontId="121" fillId="0" borderId="0"/>
    <xf numFmtId="0" fontId="121" fillId="0" borderId="0"/>
    <xf numFmtId="0" fontId="121" fillId="0" borderId="0"/>
    <xf numFmtId="0" fontId="121" fillId="0" borderId="0" applyNumberFormat="0" applyFill="0" applyBorder="0" applyAlignment="0" applyProtection="0"/>
    <xf numFmtId="0" fontId="13" fillId="0" borderId="0"/>
    <xf numFmtId="0" fontId="13" fillId="0" borderId="0"/>
    <xf numFmtId="0" fontId="121" fillId="0" borderId="0"/>
    <xf numFmtId="0" fontId="121" fillId="0" borderId="0"/>
    <xf numFmtId="0" fontId="121" fillId="0" borderId="0"/>
    <xf numFmtId="0" fontId="121" fillId="0" borderId="0" applyNumberFormat="0" applyFill="0" applyBorder="0" applyAlignment="0" applyProtection="0"/>
    <xf numFmtId="0" fontId="13" fillId="0" borderId="0"/>
    <xf numFmtId="0" fontId="13" fillId="0" borderId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3" fillId="0" borderId="0"/>
    <xf numFmtId="3" fontId="122" fillId="0" borderId="24" applyNumberFormat="0" applyAlignment="0">
      <alignment horizontal="center" vertical="center"/>
    </xf>
    <xf numFmtId="3" fontId="123" fillId="0" borderId="14" applyNumberFormat="0" applyAlignment="0">
      <alignment horizontal="left" wrapText="1"/>
    </xf>
    <xf numFmtId="3" fontId="122" fillId="0" borderId="24" applyNumberFormat="0" applyAlignment="0">
      <alignment horizontal="center" vertical="center"/>
    </xf>
    <xf numFmtId="0" fontId="124" fillId="0" borderId="31"/>
    <xf numFmtId="0" fontId="124" fillId="0" borderId="31"/>
    <xf numFmtId="0" fontId="13" fillId="0" borderId="32"/>
    <xf numFmtId="0" fontId="13" fillId="0" borderId="32"/>
    <xf numFmtId="0" fontId="13" fillId="0" borderId="32"/>
    <xf numFmtId="0" fontId="13" fillId="0" borderId="32" applyNumberFormat="0" applyFill="0" applyAlignment="0" applyProtection="0"/>
    <xf numFmtId="0" fontId="13" fillId="0" borderId="0"/>
    <xf numFmtId="0" fontId="13" fillId="0" borderId="0"/>
    <xf numFmtId="0" fontId="13" fillId="0" borderId="32"/>
    <xf numFmtId="0" fontId="124" fillId="0" borderId="31"/>
    <xf numFmtId="0" fontId="124" fillId="0" borderId="31" applyNumberFormat="0" applyFill="0" applyAlignment="0" applyProtection="0"/>
    <xf numFmtId="0" fontId="13" fillId="0" borderId="0"/>
    <xf numFmtId="0" fontId="13" fillId="0" borderId="0"/>
    <xf numFmtId="0" fontId="13" fillId="0" borderId="32" applyNumberFormat="0" applyFill="0" applyAlignment="0" applyProtection="0"/>
    <xf numFmtId="0" fontId="124" fillId="0" borderId="31"/>
    <xf numFmtId="0" fontId="124" fillId="0" borderId="31"/>
    <xf numFmtId="0" fontId="124" fillId="0" borderId="31"/>
    <xf numFmtId="0" fontId="124" fillId="0" borderId="31" applyNumberFormat="0" applyFill="0" applyAlignment="0" applyProtection="0"/>
    <xf numFmtId="0" fontId="13" fillId="0" borderId="0"/>
    <xf numFmtId="0" fontId="13" fillId="0" borderId="0"/>
    <xf numFmtId="0" fontId="124" fillId="0" borderId="31" applyNumberFormat="0" applyFill="0" applyAlignment="0" applyProtection="0"/>
    <xf numFmtId="0" fontId="13" fillId="0" borderId="0"/>
    <xf numFmtId="0" fontId="13" fillId="0" borderId="0"/>
    <xf numFmtId="266" fontId="114" fillId="0" borderId="0"/>
    <xf numFmtId="268" fontId="125" fillId="0" borderId="0"/>
    <xf numFmtId="268" fontId="125" fillId="0" borderId="0"/>
    <xf numFmtId="268" fontId="125" fillId="0" borderId="0"/>
    <xf numFmtId="0" fontId="13" fillId="0" borderId="0"/>
    <xf numFmtId="0" fontId="13" fillId="0" borderId="0"/>
    <xf numFmtId="269" fontId="125" fillId="0" borderId="0"/>
    <xf numFmtId="270" fontId="114" fillId="0" borderId="7"/>
    <xf numFmtId="271" fontId="114" fillId="0" borderId="33"/>
    <xf numFmtId="271" fontId="114" fillId="0" borderId="33"/>
    <xf numFmtId="271" fontId="114" fillId="0" borderId="33"/>
    <xf numFmtId="0" fontId="13" fillId="0" borderId="0"/>
    <xf numFmtId="0" fontId="13" fillId="0" borderId="0"/>
    <xf numFmtId="270" fontId="114" fillId="0" borderId="7"/>
    <xf numFmtId="0" fontId="126" fillId="56" borderId="7">
      <alignment horizontal="left" vertical="center"/>
    </xf>
    <xf numFmtId="5" fontId="85" fillId="0" borderId="12">
      <alignment horizontal="left" vertical="top"/>
    </xf>
    <xf numFmtId="5" fontId="88" fillId="0" borderId="24">
      <alignment horizontal="left" vertical="top"/>
    </xf>
    <xf numFmtId="0" fontId="127" fillId="0" borderId="24">
      <alignment horizontal="left" vertical="center"/>
    </xf>
    <xf numFmtId="169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0" fontId="128" fillId="0" borderId="0"/>
    <xf numFmtId="0" fontId="128" fillId="0" borderId="0"/>
    <xf numFmtId="0" fontId="128" fillId="0" borderId="0"/>
    <xf numFmtId="0" fontId="128" fillId="0" borderId="0" applyNumberFormat="0" applyFill="0" applyBorder="0" applyAlignment="0" applyProtection="0"/>
    <xf numFmtId="0" fontId="13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 applyNumberFormat="0" applyFill="0" applyBorder="0" applyAlignment="0" applyProtection="0"/>
    <xf numFmtId="0" fontId="13" fillId="0" borderId="0"/>
    <xf numFmtId="0" fontId="13" fillId="0" borderId="0"/>
    <xf numFmtId="0" fontId="128" fillId="0" borderId="0" applyNumberFormat="0" applyFill="0" applyBorder="0" applyAlignment="0" applyProtection="0"/>
    <xf numFmtId="0" fontId="13" fillId="0" borderId="0"/>
    <xf numFmtId="0" fontId="13" fillId="0" borderId="0"/>
    <xf numFmtId="206" fontId="13" fillId="0" borderId="0" applyFont="0" applyFill="0" applyBorder="0" applyAlignment="0" applyProtection="0"/>
    <xf numFmtId="272" fontId="13" fillId="0" borderId="0" applyFont="0" applyFill="0" applyBorder="0" applyAlignment="0" applyProtection="0"/>
    <xf numFmtId="273" fontId="13" fillId="0" borderId="0" applyFont="0" applyFill="0" applyBorder="0" applyAlignment="0" applyProtection="0"/>
    <xf numFmtId="231" fontId="13" fillId="0" borderId="0" applyFont="0" applyFill="0" applyBorder="0" applyAlignment="0" applyProtection="0"/>
    <xf numFmtId="274" fontId="13" fillId="0" borderId="0" applyFont="0" applyFill="0" applyBorder="0" applyAlignment="0" applyProtection="0"/>
    <xf numFmtId="275" fontId="13" fillId="0" borderId="0" applyFont="0" applyFill="0" applyBorder="0" applyAlignment="0" applyProtection="0"/>
    <xf numFmtId="276" fontId="13" fillId="0" borderId="0" applyFont="0" applyFill="0" applyBorder="0" applyAlignment="0" applyProtection="0"/>
    <xf numFmtId="277" fontId="13" fillId="0" borderId="0" applyFont="0" applyFill="0" applyBorder="0" applyAlignment="0" applyProtection="0"/>
    <xf numFmtId="0" fontId="129" fillId="0" borderId="0" applyNumberFormat="0" applyFill="0" applyBorder="0" applyAlignment="0" applyProtection="0"/>
    <xf numFmtId="0" fontId="130" fillId="0" borderId="0">
      <alignment vertical="center"/>
    </xf>
    <xf numFmtId="0" fontId="130" fillId="0" borderId="0">
      <alignment vertical="center"/>
    </xf>
    <xf numFmtId="0" fontId="130" fillId="0" borderId="0">
      <alignment vertical="center"/>
    </xf>
    <xf numFmtId="0" fontId="130" fillId="0" borderId="0">
      <alignment vertical="center"/>
    </xf>
    <xf numFmtId="0" fontId="13" fillId="0" borderId="0"/>
    <xf numFmtId="0" fontId="13" fillId="0" borderId="0"/>
    <xf numFmtId="0" fontId="131" fillId="0" borderId="0">
      <alignment vertical="center"/>
    </xf>
    <xf numFmtId="182" fontId="13" fillId="0" borderId="0"/>
    <xf numFmtId="278" fontId="13" fillId="0" borderId="0"/>
    <xf numFmtId="0" fontId="132" fillId="0" borderId="0"/>
    <xf numFmtId="0" fontId="133" fillId="0" borderId="0" applyFont="0" applyFill="0" applyBorder="0" applyAlignment="0" applyProtection="0"/>
    <xf numFmtId="0" fontId="133" fillId="0" borderId="0" applyFont="0" applyFill="0" applyBorder="0" applyAlignment="0" applyProtection="0"/>
    <xf numFmtId="0" fontId="31" fillId="0" borderId="0">
      <alignment vertical="center"/>
    </xf>
    <xf numFmtId="40" fontId="134" fillId="0" borderId="0" applyFont="0" applyFill="0" applyBorder="0" applyAlignment="0" applyProtection="0"/>
    <xf numFmtId="38" fontId="134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4" fillId="0" borderId="0" applyFont="0" applyFill="0" applyBorder="0" applyAlignment="0" applyProtection="0"/>
    <xf numFmtId="9" fontId="135" fillId="0" borderId="0" applyFont="0" applyFill="0" applyBorder="0" applyAlignment="0" applyProtection="0"/>
    <xf numFmtId="0" fontId="136" fillId="0" borderId="0"/>
    <xf numFmtId="279" fontId="13" fillId="0" borderId="0"/>
    <xf numFmtId="280" fontId="13" fillId="0" borderId="0"/>
    <xf numFmtId="0" fontId="13" fillId="0" borderId="0"/>
    <xf numFmtId="0" fontId="13" fillId="0" borderId="0"/>
    <xf numFmtId="256" fontId="137" fillId="0" borderId="0" applyFont="0" applyFill="0" applyBorder="0" applyAlignment="0" applyProtection="0"/>
    <xf numFmtId="255" fontId="137" fillId="0" borderId="0" applyFont="0" applyFill="0" applyBorder="0" applyAlignment="0" applyProtection="0"/>
    <xf numFmtId="0" fontId="138" fillId="0" borderId="0"/>
    <xf numFmtId="0" fontId="89" fillId="0" borderId="0"/>
    <xf numFmtId="213" fontId="13" fillId="0" borderId="0"/>
    <xf numFmtId="164" fontId="139" fillId="0" borderId="0" applyFont="0" applyFill="0" applyBorder="0" applyAlignment="0" applyProtection="0"/>
    <xf numFmtId="165" fontId="139" fillId="0" borderId="0" applyFont="0" applyFill="0" applyBorder="0" applyAlignment="0" applyProtection="0"/>
    <xf numFmtId="0" fontId="140" fillId="0" borderId="0"/>
    <xf numFmtId="281" fontId="13" fillId="0" borderId="0"/>
    <xf numFmtId="282" fontId="13" fillId="0" borderId="0"/>
    <xf numFmtId="0" fontId="89" fillId="0" borderId="0"/>
    <xf numFmtId="283" fontId="139" fillId="0" borderId="0" applyFont="0" applyFill="0" applyBorder="0" applyAlignment="0" applyProtection="0"/>
    <xf numFmtId="284" fontId="19" fillId="0" borderId="0" applyFont="0" applyFill="0" applyBorder="0" applyAlignment="0" applyProtection="0"/>
    <xf numFmtId="285" fontId="139" fillId="0" borderId="0" applyFont="0" applyFill="0" applyBorder="0" applyAlignment="0" applyProtection="0"/>
    <xf numFmtId="278" fontId="13" fillId="0" borderId="0"/>
    <xf numFmtId="182" fontId="13" fillId="0" borderId="0"/>
    <xf numFmtId="0" fontId="62" fillId="0" borderId="0"/>
    <xf numFmtId="262" fontId="114" fillId="0" borderId="29">
      <alignment horizontal="right" vertical="center"/>
    </xf>
    <xf numFmtId="262" fontId="114" fillId="0" borderId="29">
      <alignment horizontal="right" vertical="center"/>
    </xf>
    <xf numFmtId="262" fontId="114" fillId="0" borderId="29">
      <alignment horizontal="right" vertical="center"/>
    </xf>
    <xf numFmtId="262" fontId="114" fillId="0" borderId="29">
      <alignment horizontal="right" vertical="center"/>
    </xf>
    <xf numFmtId="262" fontId="114" fillId="0" borderId="29">
      <alignment horizontal="right" vertical="center"/>
    </xf>
    <xf numFmtId="262" fontId="114" fillId="0" borderId="29">
      <alignment horizontal="right" vertical="center"/>
    </xf>
    <xf numFmtId="262" fontId="114" fillId="0" borderId="29">
      <alignment horizontal="right" vertical="center"/>
    </xf>
    <xf numFmtId="262" fontId="114" fillId="0" borderId="29">
      <alignment horizontal="right" vertical="center"/>
    </xf>
    <xf numFmtId="262" fontId="114" fillId="0" borderId="29">
      <alignment horizontal="right" vertical="center"/>
    </xf>
    <xf numFmtId="262" fontId="114" fillId="0" borderId="29">
      <alignment horizontal="right" vertical="center"/>
    </xf>
    <xf numFmtId="262" fontId="114" fillId="0" borderId="29">
      <alignment horizontal="right" vertical="center"/>
    </xf>
    <xf numFmtId="262" fontId="114" fillId="0" borderId="29">
      <alignment horizontal="right" vertical="center"/>
    </xf>
    <xf numFmtId="262" fontId="114" fillId="0" borderId="29">
      <alignment horizontal="right" vertical="center"/>
    </xf>
    <xf numFmtId="262" fontId="114" fillId="0" borderId="29">
      <alignment horizontal="right" vertical="center"/>
    </xf>
    <xf numFmtId="263" fontId="114" fillId="0" borderId="30">
      <alignment horizontal="right" vertical="center"/>
    </xf>
    <xf numFmtId="263" fontId="114" fillId="0" borderId="30">
      <alignment horizontal="right" vertical="center"/>
    </xf>
    <xf numFmtId="263" fontId="114" fillId="0" borderId="30">
      <alignment horizontal="right" vertical="center"/>
    </xf>
    <xf numFmtId="262" fontId="114" fillId="0" borderId="29">
      <alignment horizontal="right" vertical="center"/>
    </xf>
    <xf numFmtId="262" fontId="114" fillId="0" borderId="29">
      <alignment horizontal="right" vertical="center"/>
    </xf>
    <xf numFmtId="262" fontId="114" fillId="0" borderId="29">
      <alignment horizontal="right" vertical="center"/>
    </xf>
    <xf numFmtId="264" fontId="116" fillId="0" borderId="30">
      <alignment horizontal="right" vertical="center"/>
    </xf>
    <xf numFmtId="264" fontId="116" fillId="0" borderId="30">
      <alignment horizontal="right" vertical="center"/>
    </xf>
    <xf numFmtId="264" fontId="116" fillId="0" borderId="30">
      <alignment horizontal="right" vertical="center"/>
    </xf>
    <xf numFmtId="262" fontId="114" fillId="0" borderId="29">
      <alignment horizontal="right" vertical="center"/>
    </xf>
    <xf numFmtId="262" fontId="114" fillId="0" borderId="29">
      <alignment horizontal="right" vertical="center"/>
    </xf>
    <xf numFmtId="262" fontId="114" fillId="0" borderId="29">
      <alignment horizontal="right" vertical="center"/>
    </xf>
    <xf numFmtId="262" fontId="114" fillId="0" borderId="29">
      <alignment horizontal="right" vertical="center"/>
    </xf>
    <xf numFmtId="262" fontId="114" fillId="0" borderId="29">
      <alignment horizontal="right" vertical="center"/>
    </xf>
    <xf numFmtId="262" fontId="114" fillId="0" borderId="29">
      <alignment horizontal="right" vertical="center"/>
    </xf>
    <xf numFmtId="0" fontId="61" fillId="0" borderId="0"/>
    <xf numFmtId="43" fontId="61" fillId="0" borderId="0" applyFont="0" applyFill="0" applyBorder="0" applyAlignment="0" applyProtection="0"/>
    <xf numFmtId="41" fontId="61" fillId="0" borderId="0" applyFont="0" applyFill="0" applyBorder="0" applyAlignment="0" applyProtection="0"/>
    <xf numFmtId="287" fontId="139" fillId="0" borderId="0" applyProtection="0"/>
    <xf numFmtId="286" fontId="114" fillId="0" borderId="0" applyFont="0" applyFill="0" applyBorder="0" applyAlignment="0" applyProtection="0"/>
    <xf numFmtId="0" fontId="143" fillId="0" borderId="0"/>
    <xf numFmtId="0" fontId="139" fillId="0" borderId="0"/>
    <xf numFmtId="0" fontId="61" fillId="0" borderId="0"/>
    <xf numFmtId="0" fontId="4" fillId="0" borderId="0"/>
    <xf numFmtId="0" fontId="35" fillId="0" borderId="0" applyProtection="0"/>
    <xf numFmtId="0" fontId="142" fillId="0" borderId="0"/>
    <xf numFmtId="0" fontId="144" fillId="0" borderId="0"/>
    <xf numFmtId="262" fontId="114" fillId="0" borderId="29">
      <alignment horizontal="right" vertical="center"/>
    </xf>
    <xf numFmtId="262" fontId="114" fillId="0" borderId="29">
      <alignment horizontal="right" vertical="center"/>
    </xf>
    <xf numFmtId="262" fontId="114" fillId="0" borderId="29">
      <alignment horizontal="right" vertical="center"/>
    </xf>
    <xf numFmtId="262" fontId="114" fillId="0" borderId="29">
      <alignment horizontal="right" vertical="center"/>
    </xf>
    <xf numFmtId="0" fontId="141" fillId="0" borderId="0"/>
    <xf numFmtId="0" fontId="141" fillId="0" borderId="0"/>
    <xf numFmtId="0" fontId="141" fillId="0" borderId="0"/>
    <xf numFmtId="0" fontId="31" fillId="0" borderId="0"/>
    <xf numFmtId="44" fontId="6" fillId="0" borderId="0" applyFont="0" applyFill="0" applyBorder="0" applyAlignment="0" applyProtection="0"/>
    <xf numFmtId="0" fontId="141" fillId="0" borderId="0"/>
    <xf numFmtId="0" fontId="3" fillId="0" borderId="0"/>
    <xf numFmtId="0" fontId="150" fillId="0" borderId="0"/>
    <xf numFmtId="0" fontId="6" fillId="0" borderId="0"/>
    <xf numFmtId="43" fontId="3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288" fontId="14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51" fillId="0" borderId="0"/>
    <xf numFmtId="9" fontId="152" fillId="0" borderId="0" applyFont="0" applyFill="0" applyBorder="0" applyAlignment="0" applyProtection="0"/>
    <xf numFmtId="43" fontId="6" fillId="0" borderId="0" applyFont="0" applyFill="0" applyBorder="0" applyAlignment="0" applyProtection="0"/>
    <xf numFmtId="190" fontId="6" fillId="0" borderId="0" applyFont="0" applyFill="0" applyBorder="0" applyAlignment="0" applyProtection="0"/>
    <xf numFmtId="226" fontId="6" fillId="0" borderId="0"/>
    <xf numFmtId="226" fontId="6" fillId="0" borderId="0"/>
    <xf numFmtId="43" fontId="43" fillId="0" borderId="0" applyFont="0" applyFill="0" applyBorder="0" applyAlignment="0" applyProtection="0"/>
    <xf numFmtId="0" fontId="6" fillId="0" borderId="0"/>
    <xf numFmtId="0" fontId="6" fillId="0" borderId="0"/>
    <xf numFmtId="226" fontId="6" fillId="0" borderId="0"/>
    <xf numFmtId="43" fontId="153" fillId="0" borderId="0" applyFont="0" applyFill="0" applyBorder="0" applyAlignment="0" applyProtection="0"/>
  </cellStyleXfs>
  <cellXfs count="198">
    <xf numFmtId="0" fontId="0" fillId="0" borderId="0" xfId="0"/>
    <xf numFmtId="0" fontId="5" fillId="0" borderId="6" xfId="0" applyFont="1" applyBorder="1" applyAlignment="1">
      <alignment horizontal="left" vertical="center" wrapText="1"/>
    </xf>
    <xf numFmtId="3" fontId="5" fillId="0" borderId="6" xfId="0" applyNumberFormat="1" applyFont="1" applyBorder="1" applyAlignment="1">
      <alignment horizontal="center" vertical="center"/>
    </xf>
    <xf numFmtId="3" fontId="5" fillId="0" borderId="6" xfId="0" applyNumberFormat="1" applyFont="1" applyBorder="1" applyAlignment="1">
      <alignment horizontal="center" vertical="center" wrapText="1"/>
    </xf>
    <xf numFmtId="3" fontId="8" fillId="0" borderId="6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3" fontId="8" fillId="0" borderId="6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3" fontId="7" fillId="0" borderId="6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12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vertical="center" wrapText="1"/>
    </xf>
    <xf numFmtId="1" fontId="8" fillId="0" borderId="6" xfId="0" applyNumberFormat="1" applyFont="1" applyBorder="1" applyAlignment="1">
      <alignment horizontal="left" vertical="center" wrapText="1"/>
    </xf>
    <xf numFmtId="0" fontId="148" fillId="0" borderId="0" xfId="2123" applyFont="1" applyAlignment="1">
      <alignment horizontal="center" vertical="center"/>
    </xf>
    <xf numFmtId="0" fontId="145" fillId="0" borderId="0" xfId="2123" applyFont="1" applyAlignment="1">
      <alignment vertical="center"/>
    </xf>
    <xf numFmtId="0" fontId="148" fillId="0" borderId="0" xfId="2123" applyFont="1" applyAlignment="1">
      <alignment vertical="center"/>
    </xf>
    <xf numFmtId="0" fontId="147" fillId="0" borderId="0" xfId="2123" applyFont="1" applyAlignment="1">
      <alignment vertical="center"/>
    </xf>
    <xf numFmtId="0" fontId="145" fillId="0" borderId="0" xfId="2123" applyFont="1" applyAlignment="1">
      <alignment horizontal="center" vertical="center"/>
    </xf>
    <xf numFmtId="3" fontId="145" fillId="0" borderId="0" xfId="0" applyNumberFormat="1" applyFont="1"/>
    <xf numFmtId="0" fontId="148" fillId="0" borderId="0" xfId="0" applyFont="1" applyAlignment="1">
      <alignment vertical="center"/>
    </xf>
    <xf numFmtId="0" fontId="145" fillId="0" borderId="0" xfId="0" applyFont="1"/>
    <xf numFmtId="0" fontId="146" fillId="0" borderId="0" xfId="0" applyFont="1"/>
    <xf numFmtId="0" fontId="147" fillId="0" borderId="0" xfId="0" applyFont="1"/>
    <xf numFmtId="0" fontId="148" fillId="0" borderId="0" xfId="0" applyFont="1"/>
    <xf numFmtId="0" fontId="145" fillId="44" borderId="0" xfId="2123" applyFont="1" applyFill="1" applyAlignment="1">
      <alignment vertical="center"/>
    </xf>
    <xf numFmtId="0" fontId="145" fillId="0" borderId="7" xfId="2140" quotePrefix="1" applyNumberFormat="1" applyFont="1" applyFill="1" applyBorder="1" applyAlignment="1">
      <alignment horizontal="center" vertical="center" wrapText="1"/>
    </xf>
    <xf numFmtId="289" fontId="145" fillId="0" borderId="7" xfId="2140" applyNumberFormat="1" applyFont="1" applyFill="1" applyBorder="1" applyAlignment="1">
      <alignment horizontal="center" vertical="center" wrapText="1"/>
    </xf>
    <xf numFmtId="168" fontId="145" fillId="0" borderId="7" xfId="2140" applyNumberFormat="1" applyFont="1" applyFill="1" applyBorder="1" applyAlignment="1">
      <alignment horizontal="center" vertical="center" wrapText="1"/>
    </xf>
    <xf numFmtId="0" fontId="145" fillId="0" borderId="7" xfId="0" applyFont="1" applyBorder="1" applyAlignment="1">
      <alignment horizontal="center" vertical="center"/>
    </xf>
    <xf numFmtId="0" fontId="145" fillId="0" borderId="7" xfId="0" applyFont="1" applyBorder="1" applyAlignment="1">
      <alignment vertical="center"/>
    </xf>
    <xf numFmtId="0" fontId="145" fillId="0" borderId="7" xfId="0" applyFont="1" applyBorder="1"/>
    <xf numFmtId="0" fontId="148" fillId="0" borderId="7" xfId="0" applyFont="1" applyBorder="1" applyAlignment="1">
      <alignment horizontal="center" vertical="center"/>
    </xf>
    <xf numFmtId="0" fontId="145" fillId="0" borderId="7" xfId="0" applyFont="1" applyBorder="1" applyAlignment="1">
      <alignment horizontal="left" vertical="center"/>
    </xf>
    <xf numFmtId="3" fontId="145" fillId="0" borderId="7" xfId="0" quotePrefix="1" applyNumberFormat="1" applyFont="1" applyBorder="1" applyAlignment="1">
      <alignment horizontal="center" vertical="center" wrapText="1"/>
    </xf>
    <xf numFmtId="0" fontId="145" fillId="0" borderId="7" xfId="0" applyFont="1" applyBorder="1" applyAlignment="1">
      <alignment vertical="center" wrapText="1"/>
    </xf>
    <xf numFmtId="0" fontId="148" fillId="0" borderId="7" xfId="0" applyFont="1" applyBorder="1" applyAlignment="1">
      <alignment vertical="center"/>
    </xf>
    <xf numFmtId="166" fontId="145" fillId="0" borderId="7" xfId="0" applyNumberFormat="1" applyFont="1" applyBorder="1" applyAlignment="1">
      <alignment horizontal="center" vertical="center" wrapText="1"/>
    </xf>
    <xf numFmtId="290" fontId="145" fillId="0" borderId="7" xfId="2140" quotePrefix="1" applyNumberFormat="1" applyFont="1" applyFill="1" applyBorder="1" applyAlignment="1">
      <alignment horizontal="center" vertical="center" wrapText="1"/>
    </xf>
    <xf numFmtId="0" fontId="148" fillId="0" borderId="7" xfId="0" applyFont="1" applyBorder="1" applyAlignment="1">
      <alignment vertical="center" wrapText="1"/>
    </xf>
    <xf numFmtId="0" fontId="147" fillId="0" borderId="7" xfId="0" applyFont="1" applyBorder="1" applyAlignment="1">
      <alignment vertical="center"/>
    </xf>
    <xf numFmtId="0" fontId="145" fillId="0" borderId="7" xfId="0" applyFont="1" applyBorder="1" applyAlignment="1">
      <alignment horizontal="center" vertical="center" wrapText="1"/>
    </xf>
    <xf numFmtId="0" fontId="146" fillId="0" borderId="7" xfId="0" applyFont="1" applyBorder="1" applyAlignment="1">
      <alignment vertical="center"/>
    </xf>
    <xf numFmtId="0" fontId="147" fillId="0" borderId="7" xfId="0" applyFont="1" applyBorder="1" applyAlignment="1">
      <alignment horizontal="center" vertical="center"/>
    </xf>
    <xf numFmtId="0" fontId="146" fillId="0" borderId="7" xfId="0" applyFont="1" applyBorder="1" applyAlignment="1">
      <alignment horizontal="center" vertical="center"/>
    </xf>
    <xf numFmtId="289" fontId="146" fillId="0" borderId="7" xfId="2140" applyNumberFormat="1" applyFont="1" applyFill="1" applyBorder="1" applyAlignment="1">
      <alignment horizontal="center" vertical="center" wrapText="1"/>
    </xf>
    <xf numFmtId="0" fontId="146" fillId="0" borderId="7" xfId="0" applyFont="1" applyBorder="1"/>
    <xf numFmtId="168" fontId="146" fillId="0" borderId="7" xfId="2140" applyNumberFormat="1" applyFont="1" applyFill="1" applyBorder="1" applyAlignment="1">
      <alignment horizontal="center" vertical="center" wrapText="1"/>
    </xf>
    <xf numFmtId="0" fontId="147" fillId="0" borderId="7" xfId="0" applyFont="1" applyBorder="1" applyAlignment="1">
      <alignment vertical="center" wrapText="1"/>
    </xf>
    <xf numFmtId="0" fontId="147" fillId="0" borderId="7" xfId="0" applyFont="1" applyBorder="1"/>
    <xf numFmtId="3" fontId="145" fillId="0" borderId="7" xfId="1570" applyNumberFormat="1" applyFont="1" applyBorder="1" applyAlignment="1">
      <alignment horizontal="center" vertical="center" wrapText="1"/>
    </xf>
    <xf numFmtId="0" fontId="148" fillId="0" borderId="7" xfId="0" applyFont="1" applyBorder="1"/>
    <xf numFmtId="0" fontId="148" fillId="0" borderId="7" xfId="0" quotePrefix="1" applyFont="1" applyBorder="1" applyAlignment="1">
      <alignment vertical="center"/>
    </xf>
    <xf numFmtId="0" fontId="145" fillId="0" borderId="7" xfId="0" applyFont="1" applyBorder="1" applyAlignment="1">
      <alignment horizontal="left" vertical="center" wrapText="1"/>
    </xf>
    <xf numFmtId="0" fontId="148" fillId="0" borderId="7" xfId="2123" applyFont="1" applyBorder="1" applyAlignment="1">
      <alignment horizontal="center" vertical="center"/>
    </xf>
    <xf numFmtId="0" fontId="148" fillId="0" borderId="7" xfId="2123" applyFont="1" applyBorder="1" applyAlignment="1">
      <alignment horizontal="left" vertical="center" wrapText="1"/>
    </xf>
    <xf numFmtId="2" fontId="148" fillId="0" borderId="7" xfId="2123" applyNumberFormat="1" applyFont="1" applyBorder="1" applyAlignment="1">
      <alignment horizontal="center" vertical="center"/>
    </xf>
    <xf numFmtId="2" fontId="148" fillId="0" borderId="0" xfId="2123" applyNumberFormat="1" applyFont="1" applyAlignment="1">
      <alignment horizontal="center" vertical="center"/>
    </xf>
    <xf numFmtId="167" fontId="145" fillId="0" borderId="7" xfId="0" applyNumberFormat="1" applyFont="1" applyBorder="1" applyAlignment="1">
      <alignment horizontal="center" vertical="center" wrapText="1"/>
    </xf>
    <xf numFmtId="166" fontId="148" fillId="0" borderId="7" xfId="2123" applyNumberFormat="1" applyFont="1" applyBorder="1" applyAlignment="1">
      <alignment horizontal="center" vertical="center" wrapText="1"/>
    </xf>
    <xf numFmtId="166" fontId="148" fillId="0" borderId="7" xfId="2123" quotePrefix="1" applyNumberFormat="1" applyFont="1" applyBorder="1" applyAlignment="1">
      <alignment horizontal="center" vertical="center" wrapText="1"/>
    </xf>
    <xf numFmtId="166" fontId="145" fillId="0" borderId="7" xfId="1570" applyNumberFormat="1" applyFont="1" applyBorder="1" applyAlignment="1">
      <alignment horizontal="center" vertical="center" wrapText="1"/>
    </xf>
    <xf numFmtId="3" fontId="145" fillId="0" borderId="7" xfId="2134" applyNumberFormat="1" applyFont="1" applyBorder="1" applyAlignment="1">
      <alignment horizontal="center" vertical="center" wrapText="1"/>
    </xf>
    <xf numFmtId="166" fontId="145" fillId="0" borderId="7" xfId="2134" applyNumberFormat="1" applyFont="1" applyBorder="1" applyAlignment="1">
      <alignment horizontal="center" vertical="center" wrapText="1"/>
    </xf>
    <xf numFmtId="168" fontId="145" fillId="0" borderId="7" xfId="997" applyNumberFormat="1" applyFont="1" applyFill="1" applyBorder="1" applyAlignment="1">
      <alignment horizontal="center" vertical="center" wrapText="1"/>
    </xf>
    <xf numFmtId="166" fontId="145" fillId="0" borderId="7" xfId="2136" applyNumberFormat="1" applyFont="1" applyFill="1" applyBorder="1" applyAlignment="1">
      <alignment horizontal="center" vertical="center" wrapText="1"/>
    </xf>
    <xf numFmtId="166" fontId="145" fillId="0" borderId="7" xfId="2136" quotePrefix="1" applyNumberFormat="1" applyFont="1" applyFill="1" applyBorder="1" applyAlignment="1">
      <alignment horizontal="center" vertical="center" wrapText="1"/>
    </xf>
    <xf numFmtId="3" fontId="145" fillId="0" borderId="7" xfId="1496" applyNumberFormat="1" applyFont="1" applyBorder="1" applyAlignment="1">
      <alignment horizontal="center" vertical="center" wrapText="1"/>
    </xf>
    <xf numFmtId="166" fontId="145" fillId="0" borderId="7" xfId="1572" applyNumberFormat="1" applyFont="1" applyBorder="1" applyAlignment="1">
      <alignment horizontal="center" vertical="center" wrapText="1"/>
    </xf>
    <xf numFmtId="290" fontId="145" fillId="0" borderId="7" xfId="1572" applyNumberFormat="1" applyFont="1" applyBorder="1" applyAlignment="1">
      <alignment horizontal="center" vertical="center" wrapText="1"/>
    </xf>
    <xf numFmtId="167" fontId="145" fillId="0" borderId="7" xfId="2132" applyNumberFormat="1" applyFont="1" applyFill="1" applyBorder="1" applyAlignment="1">
      <alignment horizontal="center" vertical="center" wrapText="1"/>
    </xf>
    <xf numFmtId="3" fontId="145" fillId="0" borderId="7" xfId="0" applyNumberFormat="1" applyFont="1" applyBorder="1" applyAlignment="1">
      <alignment horizontal="center" vertical="center" wrapText="1"/>
    </xf>
    <xf numFmtId="3" fontId="145" fillId="0" borderId="7" xfId="1572" applyNumberFormat="1" applyFont="1" applyBorder="1" applyAlignment="1">
      <alignment horizontal="center" vertical="center" wrapText="1"/>
    </xf>
    <xf numFmtId="290" fontId="145" fillId="0" borderId="7" xfId="0" quotePrefix="1" applyNumberFormat="1" applyFont="1" applyBorder="1" applyAlignment="1">
      <alignment horizontal="center" vertical="center" wrapText="1"/>
    </xf>
    <xf numFmtId="167" fontId="145" fillId="0" borderId="7" xfId="2132" quotePrefix="1" applyNumberFormat="1" applyFont="1" applyFill="1" applyBorder="1" applyAlignment="1">
      <alignment horizontal="center" vertical="center" wrapText="1"/>
    </xf>
    <xf numFmtId="166" fontId="145" fillId="0" borderId="7" xfId="1572" quotePrefix="1" applyNumberFormat="1" applyFont="1" applyBorder="1" applyAlignment="1">
      <alignment horizontal="center" vertical="center" wrapText="1"/>
    </xf>
    <xf numFmtId="290" fontId="145" fillId="0" borderId="7" xfId="1572" quotePrefix="1" applyNumberFormat="1" applyFont="1" applyBorder="1" applyAlignment="1">
      <alignment horizontal="center" vertical="center" wrapText="1"/>
    </xf>
    <xf numFmtId="167" fontId="145" fillId="0" borderId="7" xfId="2140" quotePrefix="1" applyNumberFormat="1" applyFont="1" applyFill="1" applyBorder="1" applyAlignment="1">
      <alignment horizontal="center" vertical="center" wrapText="1"/>
    </xf>
    <xf numFmtId="167" fontId="145" fillId="0" borderId="7" xfId="1572" applyNumberFormat="1" applyFont="1" applyBorder="1" applyAlignment="1">
      <alignment horizontal="center" vertical="center" wrapText="1"/>
    </xf>
    <xf numFmtId="166" fontId="147" fillId="0" borderId="7" xfId="0" applyNumberFormat="1" applyFont="1" applyBorder="1" applyAlignment="1">
      <alignment horizontal="center" vertical="center" wrapText="1"/>
    </xf>
    <xf numFmtId="0" fontId="145" fillId="0" borderId="7" xfId="2123" applyFont="1" applyBorder="1" applyAlignment="1">
      <alignment vertical="center"/>
    </xf>
    <xf numFmtId="0" fontId="145" fillId="0" borderId="7" xfId="2123" applyFont="1" applyBorder="1" applyAlignment="1">
      <alignment horizontal="center" vertical="center"/>
    </xf>
    <xf numFmtId="289" fontId="146" fillId="0" borderId="0" xfId="2140" applyNumberFormat="1" applyFont="1" applyFill="1" applyAlignment="1">
      <alignment vertical="center"/>
    </xf>
    <xf numFmtId="0" fontId="146" fillId="0" borderId="0" xfId="2123" applyFont="1" applyAlignment="1">
      <alignment horizontal="center" vertical="center"/>
    </xf>
    <xf numFmtId="289" fontId="154" fillId="0" borderId="7" xfId="2140" applyNumberFormat="1" applyFont="1" applyFill="1" applyBorder="1" applyAlignment="1">
      <alignment horizontal="center" vertical="center" wrapText="1"/>
    </xf>
    <xf numFmtId="0" fontId="154" fillId="0" borderId="7" xfId="0" applyFont="1" applyBorder="1" applyAlignment="1">
      <alignment horizontal="center" vertical="center" wrapText="1"/>
    </xf>
    <xf numFmtId="289" fontId="146" fillId="0" borderId="7" xfId="2140" applyNumberFormat="1" applyFont="1" applyFill="1" applyBorder="1" applyAlignment="1">
      <alignment horizontal="center" vertical="center"/>
    </xf>
    <xf numFmtId="0" fontId="146" fillId="0" borderId="7" xfId="2123" applyFont="1" applyBorder="1" applyAlignment="1">
      <alignment horizontal="center" vertical="center"/>
    </xf>
    <xf numFmtId="0" fontId="148" fillId="44" borderId="0" xfId="2123" applyFont="1" applyFill="1" applyAlignment="1">
      <alignment horizontal="center" vertical="center"/>
    </xf>
    <xf numFmtId="43" fontId="146" fillId="0" borderId="7" xfId="2140" applyFont="1" applyFill="1" applyBorder="1" applyAlignment="1">
      <alignment horizontal="center" vertical="center" wrapText="1"/>
    </xf>
    <xf numFmtId="0" fontId="43" fillId="0" borderId="11" xfId="2123" applyFont="1" applyBorder="1" applyAlignment="1">
      <alignment horizontal="center" vertical="center"/>
    </xf>
    <xf numFmtId="0" fontId="43" fillId="0" borderId="7" xfId="2123" applyFont="1" applyBorder="1" applyAlignment="1">
      <alignment horizontal="center" vertical="center" wrapText="1"/>
    </xf>
    <xf numFmtId="0" fontId="43" fillId="0" borderId="7" xfId="2123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 wrapText="1"/>
    </xf>
    <xf numFmtId="0" fontId="148" fillId="0" borderId="7" xfId="2123" applyFont="1" applyBorder="1" applyAlignment="1">
      <alignment vertical="center"/>
    </xf>
    <xf numFmtId="0" fontId="147" fillId="0" borderId="7" xfId="2123" applyFont="1" applyBorder="1" applyAlignment="1">
      <alignment vertical="center"/>
    </xf>
    <xf numFmtId="0" fontId="147" fillId="0" borderId="7" xfId="2123" applyFont="1" applyBorder="1" applyAlignment="1">
      <alignment horizontal="center" vertical="center"/>
    </xf>
    <xf numFmtId="3" fontId="145" fillId="0" borderId="7" xfId="0" applyNumberFormat="1" applyFont="1" applyBorder="1"/>
    <xf numFmtId="167" fontId="147" fillId="0" borderId="7" xfId="0" applyNumberFormat="1" applyFont="1" applyBorder="1" applyAlignment="1">
      <alignment horizontal="center" vertical="center" wrapText="1"/>
    </xf>
    <xf numFmtId="0" fontId="145" fillId="0" borderId="7" xfId="0" quotePrefix="1" applyFont="1" applyBorder="1" applyAlignment="1">
      <alignment vertical="center" wrapText="1"/>
    </xf>
    <xf numFmtId="0" fontId="146" fillId="0" borderId="7" xfId="0" applyFont="1" applyBorder="1" applyAlignment="1">
      <alignment horizontal="center" vertical="center" wrapText="1"/>
    </xf>
    <xf numFmtId="0" fontId="145" fillId="0" borderId="7" xfId="0" quotePrefix="1" applyFont="1" applyBorder="1" applyAlignment="1">
      <alignment vertical="center"/>
    </xf>
    <xf numFmtId="166" fontId="148" fillId="0" borderId="7" xfId="0" applyNumberFormat="1" applyFont="1" applyBorder="1" applyAlignment="1">
      <alignment horizontal="center" vertical="center" wrapText="1"/>
    </xf>
    <xf numFmtId="3" fontId="145" fillId="0" borderId="7" xfId="1511" applyNumberFormat="1" applyFont="1" applyBorder="1" applyAlignment="1">
      <alignment horizontal="center" vertical="center" wrapText="1"/>
    </xf>
    <xf numFmtId="166" fontId="146" fillId="0" borderId="7" xfId="0" applyNumberFormat="1" applyFont="1" applyBorder="1" applyAlignment="1">
      <alignment horizontal="center" vertical="center" wrapText="1"/>
    </xf>
    <xf numFmtId="3" fontId="145" fillId="0" borderId="7" xfId="2134" quotePrefix="1" applyNumberFormat="1" applyFont="1" applyBorder="1" applyAlignment="1">
      <alignment horizontal="center" vertical="center" wrapText="1"/>
    </xf>
    <xf numFmtId="0" fontId="147" fillId="0" borderId="7" xfId="0" applyFont="1" applyBorder="1" applyAlignment="1">
      <alignment horizontal="left" vertical="center"/>
    </xf>
    <xf numFmtId="0" fontId="147" fillId="0" borderId="7" xfId="0" quotePrefix="1" applyFont="1" applyBorder="1" applyAlignment="1">
      <alignment vertical="center"/>
    </xf>
    <xf numFmtId="3" fontId="147" fillId="0" borderId="7" xfId="2134" applyNumberFormat="1" applyFont="1" applyBorder="1" applyAlignment="1">
      <alignment horizontal="center" vertical="center" wrapText="1"/>
    </xf>
    <xf numFmtId="0" fontId="147" fillId="0" borderId="7" xfId="1645" quotePrefix="1" applyFont="1" applyBorder="1" applyAlignment="1">
      <alignment vertical="center" wrapText="1"/>
    </xf>
    <xf numFmtId="0" fontId="145" fillId="0" borderId="7" xfId="1645" quotePrefix="1" applyFont="1" applyBorder="1" applyAlignment="1">
      <alignment vertical="center" wrapText="1"/>
    </xf>
    <xf numFmtId="3" fontId="145" fillId="0" borderId="7" xfId="1597" applyNumberFormat="1" applyFont="1" applyBorder="1" applyAlignment="1">
      <alignment horizontal="center" vertical="center" wrapText="1"/>
    </xf>
    <xf numFmtId="0" fontId="146" fillId="0" borderId="7" xfId="0" applyFont="1" applyBorder="1" applyAlignment="1">
      <alignment vertical="center" wrapText="1"/>
    </xf>
    <xf numFmtId="166" fontId="148" fillId="0" borderId="7" xfId="1572" applyNumberFormat="1" applyFont="1" applyBorder="1" applyAlignment="1">
      <alignment horizontal="center" vertical="center" wrapText="1"/>
    </xf>
    <xf numFmtId="0" fontId="148" fillId="0" borderId="7" xfId="0" quotePrefix="1" applyFont="1" applyBorder="1" applyAlignment="1">
      <alignment vertical="center" wrapText="1"/>
    </xf>
    <xf numFmtId="3" fontId="148" fillId="0" borderId="7" xfId="0" applyNumberFormat="1" applyFont="1" applyBorder="1" applyAlignment="1">
      <alignment horizontal="center" vertical="center" wrapText="1"/>
    </xf>
    <xf numFmtId="0" fontId="145" fillId="0" borderId="7" xfId="0" quotePrefix="1" applyFont="1" applyBorder="1" applyAlignment="1">
      <alignment horizontal="left" vertical="center" wrapText="1"/>
    </xf>
    <xf numFmtId="1" fontId="145" fillId="0" borderId="7" xfId="0" applyNumberFormat="1" applyFont="1" applyBorder="1" applyAlignment="1">
      <alignment horizontal="center" vertical="center" wrapText="1"/>
    </xf>
    <xf numFmtId="168" fontId="148" fillId="0" borderId="7" xfId="2140" applyNumberFormat="1" applyFont="1" applyFill="1" applyBorder="1" applyAlignment="1">
      <alignment horizontal="center" vertical="center" wrapText="1"/>
    </xf>
    <xf numFmtId="168" fontId="145" fillId="0" borderId="0" xfId="2140" applyNumberFormat="1" applyFont="1" applyAlignment="1">
      <alignment horizontal="center" vertical="center"/>
    </xf>
    <xf numFmtId="168" fontId="43" fillId="0" borderId="7" xfId="2140" applyNumberFormat="1" applyFont="1" applyFill="1" applyBorder="1" applyAlignment="1">
      <alignment horizontal="center" vertical="center" wrapText="1"/>
    </xf>
    <xf numFmtId="168" fontId="146" fillId="0" borderId="7" xfId="2140" applyNumberFormat="1" applyFont="1" applyFill="1" applyBorder="1" applyAlignment="1">
      <alignment horizontal="center" vertical="center"/>
    </xf>
    <xf numFmtId="168" fontId="145" fillId="0" borderId="34" xfId="2140" applyNumberFormat="1" applyFont="1" applyFill="1" applyBorder="1" applyAlignment="1">
      <alignment horizontal="center" vertical="center" wrapText="1"/>
    </xf>
    <xf numFmtId="168" fontId="147" fillId="0" borderId="7" xfId="2140" applyNumberFormat="1" applyFont="1" applyFill="1" applyBorder="1" applyAlignment="1">
      <alignment horizontal="center" vertical="center" wrapText="1"/>
    </xf>
    <xf numFmtId="168" fontId="145" fillId="0" borderId="14" xfId="2140" applyNumberFormat="1" applyFont="1" applyFill="1" applyBorder="1" applyAlignment="1">
      <alignment horizontal="center" vertical="center" wrapText="1"/>
    </xf>
    <xf numFmtId="168" fontId="145" fillId="0" borderId="38" xfId="2140" applyNumberFormat="1" applyFont="1" applyFill="1" applyBorder="1" applyAlignment="1">
      <alignment horizontal="center" vertical="center" wrapText="1"/>
    </xf>
    <xf numFmtId="168" fontId="145" fillId="0" borderId="7" xfId="2140" applyNumberFormat="1" applyFont="1" applyFill="1" applyBorder="1" applyAlignment="1" applyProtection="1">
      <alignment horizontal="center" vertical="center" wrapText="1"/>
      <protection locked="0"/>
    </xf>
    <xf numFmtId="168" fontId="145" fillId="0" borderId="7" xfId="0" applyNumberFormat="1" applyFont="1" applyBorder="1"/>
    <xf numFmtId="291" fontId="148" fillId="0" borderId="7" xfId="0" applyNumberFormat="1" applyFont="1" applyBorder="1"/>
    <xf numFmtId="3" fontId="148" fillId="57" borderId="0" xfId="2123" applyNumberFormat="1" applyFont="1" applyFill="1" applyAlignment="1">
      <alignment vertical="center"/>
    </xf>
    <xf numFmtId="0" fontId="148" fillId="57" borderId="0" xfId="2123" applyFont="1" applyFill="1" applyAlignment="1">
      <alignment vertical="center"/>
    </xf>
    <xf numFmtId="3" fontId="145" fillId="57" borderId="0" xfId="2123" applyNumberFormat="1" applyFont="1" applyFill="1" applyAlignment="1">
      <alignment vertical="center"/>
    </xf>
    <xf numFmtId="0" fontId="145" fillId="57" borderId="0" xfId="2123" applyFont="1" applyFill="1" applyAlignment="1">
      <alignment vertical="center"/>
    </xf>
    <xf numFmtId="3" fontId="155" fillId="57" borderId="0" xfId="2123" applyNumberFormat="1" applyFont="1" applyFill="1" applyAlignment="1">
      <alignment vertical="center"/>
    </xf>
    <xf numFmtId="0" fontId="155" fillId="57" borderId="0" xfId="2123" applyFont="1" applyFill="1" applyAlignment="1">
      <alignment vertical="center"/>
    </xf>
    <xf numFmtId="291" fontId="145" fillId="0" borderId="7" xfId="0" applyNumberFormat="1" applyFont="1" applyBorder="1"/>
    <xf numFmtId="0" fontId="148" fillId="0" borderId="7" xfId="0" applyFont="1" applyBorder="1" applyAlignment="1">
      <alignment horizontal="center" vertical="center" wrapText="1"/>
    </xf>
    <xf numFmtId="0" fontId="147" fillId="0" borderId="7" xfId="0" applyFont="1" applyBorder="1" applyAlignment="1">
      <alignment horizontal="center" vertical="center" wrapText="1"/>
    </xf>
    <xf numFmtId="43" fontId="145" fillId="0" borderId="7" xfId="2140" applyFont="1" applyFill="1" applyBorder="1" applyAlignment="1">
      <alignment horizontal="center" vertical="center" wrapText="1"/>
    </xf>
    <xf numFmtId="0" fontId="148" fillId="0" borderId="7" xfId="2123" applyFont="1" applyBorder="1" applyAlignment="1">
      <alignment vertical="center" wrapText="1"/>
    </xf>
    <xf numFmtId="289" fontId="148" fillId="0" borderId="7" xfId="2140" applyNumberFormat="1" applyFont="1" applyFill="1" applyBorder="1" applyAlignment="1">
      <alignment horizontal="center" vertical="center" wrapText="1"/>
    </xf>
    <xf numFmtId="43" fontId="147" fillId="0" borderId="7" xfId="2140" applyFont="1" applyFill="1" applyBorder="1" applyAlignment="1">
      <alignment horizontal="center" vertical="center" wrapText="1"/>
    </xf>
    <xf numFmtId="43" fontId="148" fillId="0" borderId="7" xfId="2140" applyFont="1" applyFill="1" applyBorder="1" applyAlignment="1">
      <alignment horizontal="center" vertical="center" wrapText="1"/>
    </xf>
    <xf numFmtId="289" fontId="148" fillId="0" borderId="7" xfId="2140" applyNumberFormat="1" applyFont="1" applyFill="1" applyBorder="1" applyAlignment="1">
      <alignment vertical="center"/>
    </xf>
    <xf numFmtId="289" fontId="145" fillId="0" borderId="7" xfId="2140" applyNumberFormat="1" applyFont="1" applyFill="1" applyBorder="1" applyAlignment="1">
      <alignment vertical="center"/>
    </xf>
    <xf numFmtId="4" fontId="145" fillId="0" borderId="7" xfId="0" applyNumberFormat="1" applyFont="1" applyBorder="1" applyAlignment="1">
      <alignment horizontal="center" vertical="center" wrapText="1"/>
    </xf>
    <xf numFmtId="4" fontId="145" fillId="0" borderId="7" xfId="0" quotePrefix="1" applyNumberFormat="1" applyFont="1" applyBorder="1" applyAlignment="1">
      <alignment horizontal="center" vertical="center" wrapText="1"/>
    </xf>
    <xf numFmtId="168" fontId="0" fillId="0" borderId="0" xfId="2140" applyNumberFormat="1" applyFont="1"/>
    <xf numFmtId="168" fontId="0" fillId="0" borderId="0" xfId="0" applyNumberFormat="1"/>
    <xf numFmtId="166" fontId="145" fillId="57" borderId="7" xfId="0" applyNumberFormat="1" applyFont="1" applyFill="1" applyBorder="1" applyAlignment="1">
      <alignment horizontal="center" vertical="center" wrapText="1"/>
    </xf>
    <xf numFmtId="167" fontId="145" fillId="57" borderId="7" xfId="0" applyNumberFormat="1" applyFont="1" applyFill="1" applyBorder="1" applyAlignment="1">
      <alignment horizontal="center" vertical="center" wrapText="1"/>
    </xf>
    <xf numFmtId="289" fontId="145" fillId="57" borderId="7" xfId="2140" applyNumberFormat="1" applyFont="1" applyFill="1" applyBorder="1" applyAlignment="1">
      <alignment horizontal="center" vertical="center" wrapText="1"/>
    </xf>
    <xf numFmtId="289" fontId="148" fillId="57" borderId="7" xfId="2140" applyNumberFormat="1" applyFont="1" applyFill="1" applyBorder="1" applyAlignment="1">
      <alignment horizontal="center" vertical="center" wrapText="1"/>
    </xf>
    <xf numFmtId="291" fontId="145" fillId="0" borderId="7" xfId="0" applyNumberFormat="1" applyFont="1" applyBorder="1" applyAlignment="1">
      <alignment horizontal="center" vertical="center" wrapText="1"/>
    </xf>
    <xf numFmtId="0" fontId="148" fillId="44" borderId="0" xfId="2123" applyFont="1" applyFill="1" applyAlignment="1">
      <alignment horizontal="center" vertical="center"/>
    </xf>
    <xf numFmtId="0" fontId="148" fillId="0" borderId="12" xfId="2123" applyFont="1" applyBorder="1" applyAlignment="1">
      <alignment horizontal="center" vertical="center"/>
    </xf>
    <xf numFmtId="0" fontId="148" fillId="0" borderId="24" xfId="2123" applyFont="1" applyBorder="1" applyAlignment="1">
      <alignment horizontal="center" vertical="center"/>
    </xf>
    <xf numFmtId="0" fontId="148" fillId="0" borderId="11" xfId="2123" applyFont="1" applyBorder="1" applyAlignment="1">
      <alignment horizontal="center" vertical="center"/>
    </xf>
    <xf numFmtId="0" fontId="148" fillId="0" borderId="12" xfId="2123" applyFont="1" applyBorder="1" applyAlignment="1">
      <alignment horizontal="center" vertical="center" wrapText="1"/>
    </xf>
    <xf numFmtId="0" fontId="148" fillId="0" borderId="24" xfId="2123" applyFont="1" applyBorder="1" applyAlignment="1">
      <alignment horizontal="center" vertical="center" wrapText="1"/>
    </xf>
    <xf numFmtId="0" fontId="148" fillId="0" borderId="11" xfId="2123" applyFont="1" applyBorder="1" applyAlignment="1">
      <alignment horizontal="center" vertical="center" wrapText="1"/>
    </xf>
    <xf numFmtId="168" fontId="148" fillId="0" borderId="12" xfId="2140" applyNumberFormat="1" applyFont="1" applyFill="1" applyBorder="1" applyAlignment="1">
      <alignment horizontal="center" vertical="center" wrapText="1"/>
    </xf>
    <xf numFmtId="168" fontId="148" fillId="0" borderId="24" xfId="2140" applyNumberFormat="1" applyFont="1" applyFill="1" applyBorder="1" applyAlignment="1">
      <alignment horizontal="center" vertical="center" wrapText="1"/>
    </xf>
    <xf numFmtId="168" fontId="148" fillId="0" borderId="11" xfId="2140" applyNumberFormat="1" applyFont="1" applyFill="1" applyBorder="1" applyAlignment="1">
      <alignment horizontal="center" vertical="center" wrapText="1"/>
    </xf>
    <xf numFmtId="0" fontId="148" fillId="0" borderId="35" xfId="0" applyFont="1" applyBorder="1" applyAlignment="1">
      <alignment horizontal="center" vertical="center" wrapText="1"/>
    </xf>
    <xf numFmtId="0" fontId="148" fillId="0" borderId="37" xfId="0" applyFont="1" applyBorder="1" applyAlignment="1">
      <alignment horizontal="center" vertical="center" wrapText="1"/>
    </xf>
    <xf numFmtId="0" fontId="148" fillId="0" borderId="36" xfId="0" applyFont="1" applyBorder="1" applyAlignment="1">
      <alignment horizontal="center" vertical="center" wrapText="1"/>
    </xf>
    <xf numFmtId="0" fontId="148" fillId="0" borderId="29" xfId="0" applyFont="1" applyBorder="1" applyAlignment="1">
      <alignment horizontal="center" vertical="center" wrapText="1"/>
    </xf>
    <xf numFmtId="0" fontId="148" fillId="0" borderId="34" xfId="0" applyFont="1" applyBorder="1" applyAlignment="1">
      <alignment horizontal="center" vertical="center" wrapText="1"/>
    </xf>
    <xf numFmtId="0" fontId="147" fillId="0" borderId="35" xfId="0" applyFont="1" applyBorder="1" applyAlignment="1">
      <alignment horizontal="center" vertical="center" wrapText="1"/>
    </xf>
    <xf numFmtId="0" fontId="147" fillId="0" borderId="36" xfId="0" applyFont="1" applyBorder="1" applyAlignment="1">
      <alignment horizontal="center" vertical="center" wrapText="1"/>
    </xf>
    <xf numFmtId="0" fontId="148" fillId="0" borderId="7" xfId="0" applyFont="1" applyBorder="1" applyAlignment="1">
      <alignment horizontal="center" vertical="center" wrapText="1"/>
    </xf>
    <xf numFmtId="0" fontId="148" fillId="0" borderId="12" xfId="0" applyFont="1" applyBorder="1" applyAlignment="1">
      <alignment horizontal="center" vertical="center" wrapText="1"/>
    </xf>
    <xf numFmtId="0" fontId="148" fillId="0" borderId="11" xfId="0" applyFont="1" applyBorder="1" applyAlignment="1">
      <alignment horizontal="center" vertical="center" wrapText="1"/>
    </xf>
    <xf numFmtId="289" fontId="147" fillId="0" borderId="7" xfId="2140" applyNumberFormat="1" applyFont="1" applyFill="1" applyBorder="1" applyAlignment="1">
      <alignment horizontal="center" vertical="center" wrapText="1"/>
    </xf>
    <xf numFmtId="0" fontId="147" fillId="0" borderId="7" xfId="0" applyFont="1" applyBorder="1" applyAlignment="1">
      <alignment horizontal="center" vertical="center" wrapText="1"/>
    </xf>
    <xf numFmtId="0" fontId="148" fillId="0" borderId="2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5" xfId="0" applyFont="1" applyBorder="1"/>
    <xf numFmtId="0" fontId="10" fillId="0" borderId="0" xfId="0" applyFont="1" applyAlignment="1">
      <alignment horizontal="center" vertical="center"/>
    </xf>
    <xf numFmtId="0" fontId="0" fillId="0" borderId="0" xfId="0"/>
    <xf numFmtId="0" fontId="11" fillId="0" borderId="1" xfId="0" applyFont="1" applyBorder="1" applyAlignment="1">
      <alignment horizontal="right" vertical="center"/>
    </xf>
    <xf numFmtId="0" fontId="6" fillId="0" borderId="1" xfId="0" applyFont="1" applyBorder="1"/>
    <xf numFmtId="0" fontId="7" fillId="0" borderId="3" xfId="0" applyFont="1" applyBorder="1" applyAlignment="1">
      <alignment horizontal="center" vertical="center" wrapText="1"/>
    </xf>
    <xf numFmtId="0" fontId="6" fillId="0" borderId="4" xfId="0" applyFont="1" applyBorder="1"/>
    <xf numFmtId="0" fontId="148" fillId="44" borderId="0" xfId="2123" applyFont="1" applyFill="1" applyAlignment="1">
      <alignment horizontal="center" vertical="center" wrapText="1"/>
    </xf>
  </cellXfs>
  <cellStyles count="2141">
    <cellStyle name="_x0001_" xfId="1" xr:uid="{00000000-0005-0000-0000-000000000000}"/>
    <cellStyle name=" 1" xfId="2" xr:uid="{00000000-0005-0000-0000-000001000000}"/>
    <cellStyle name="??" xfId="3" xr:uid="{00000000-0005-0000-0000-000002000000}"/>
    <cellStyle name="?? [0.00]_ Att. 1- Cover" xfId="4" xr:uid="{00000000-0005-0000-0000-000003000000}"/>
    <cellStyle name="?? [0]" xfId="5" xr:uid="{00000000-0005-0000-0000-000004000000}"/>
    <cellStyle name="?? [0] 1" xfId="6" xr:uid="{00000000-0005-0000-0000-000005000000}"/>
    <cellStyle name="?? [0] 2" xfId="7" xr:uid="{00000000-0005-0000-0000-000006000000}"/>
    <cellStyle name="?? [0] 3" xfId="8" xr:uid="{00000000-0005-0000-0000-000007000000}"/>
    <cellStyle name="?? [0] 4" xfId="9" xr:uid="{00000000-0005-0000-0000-000008000000}"/>
    <cellStyle name="?? [0] 5" xfId="10" xr:uid="{00000000-0005-0000-0000-000009000000}"/>
    <cellStyle name="?? [0]_1202" xfId="11" xr:uid="{00000000-0005-0000-0000-00000A000000}"/>
    <cellStyle name="?? 1" xfId="12" xr:uid="{00000000-0005-0000-0000-00000B000000}"/>
    <cellStyle name="?? 2" xfId="13" xr:uid="{00000000-0005-0000-0000-00000C000000}"/>
    <cellStyle name="?? 3" xfId="14" xr:uid="{00000000-0005-0000-0000-00000D000000}"/>
    <cellStyle name="?? 4" xfId="15" xr:uid="{00000000-0005-0000-0000-00000E000000}"/>
    <cellStyle name="?? 5" xfId="16" xr:uid="{00000000-0005-0000-0000-00000F000000}"/>
    <cellStyle name="???%U©÷u&amp;H©÷9? s_x000a_" xfId="17" xr:uid="{00000000-0005-0000-0000-000010000000}"/>
    <cellStyle name="???%U©÷u&amp;H©÷9? s_x000a_ 1" xfId="18" xr:uid="{00000000-0005-0000-0000-000011000000}"/>
    <cellStyle name="?_x001d_??%U©÷u&amp;H©÷9_x0008_?_x0009_s_x000a__x0007__x0001__x0001_" xfId="19" xr:uid="{00000000-0005-0000-0000-000012000000}"/>
    <cellStyle name="???? [0.00]_List-dwg" xfId="20" xr:uid="{00000000-0005-0000-0000-000013000000}"/>
    <cellStyle name="????[0]_Sheet1" xfId="21" xr:uid="{00000000-0005-0000-0000-000014000000}"/>
    <cellStyle name="????_List-dwg" xfId="22" xr:uid="{00000000-0005-0000-0000-000015000000}"/>
    <cellStyle name="???[0]_?? DI" xfId="23" xr:uid="{00000000-0005-0000-0000-000016000000}"/>
    <cellStyle name="???_?? DI" xfId="24" xr:uid="{00000000-0005-0000-0000-000017000000}"/>
    <cellStyle name="??[0]_BRE" xfId="25" xr:uid="{00000000-0005-0000-0000-000018000000}"/>
    <cellStyle name="??_ ??? ???? " xfId="26" xr:uid="{00000000-0005-0000-0000-000019000000}"/>
    <cellStyle name="??A? [0]_ÿÿÿÿÿÿ_1_¢¬???¢â? " xfId="27" xr:uid="{00000000-0005-0000-0000-00001A000000}"/>
    <cellStyle name="??A?_ÿÿÿÿÿÿ_1_¢¬???¢â? " xfId="28" xr:uid="{00000000-0005-0000-0000-00001B000000}"/>
    <cellStyle name="?_x005f_x001d_??%U©÷u&amp;H©÷9_x005f_x0008_? s_x000a__x005f_x0007__x005f_x0001__x005f_x0001_" xfId="29" xr:uid="{00000000-0005-0000-0000-00001C000000}"/>
    <cellStyle name="?_x005f_x001d_??%U©÷u&amp;H©÷9_x005f_x0008_? s_x000a__x005f_x0007__x005f_x0001__x005f_x0001_ 1" xfId="30" xr:uid="{00000000-0005-0000-0000-00001D000000}"/>
    <cellStyle name="?_x005f_x001d_??%U©÷u&amp;H©÷9_x005f_x0008_? s_x000a__x005f_x0007__x005f_x0001__x005f_x0001_ 2" xfId="31" xr:uid="{00000000-0005-0000-0000-00001E000000}"/>
    <cellStyle name="?¡±¢¥?_?¨ù??¢´¢¥_¢¬???¢â? " xfId="32" xr:uid="{00000000-0005-0000-0000-00001F000000}"/>
    <cellStyle name="?ðÇ%U?&amp;H??s_x000a_" xfId="33" xr:uid="{00000000-0005-0000-0000-000020000000}"/>
    <cellStyle name="?ðÇ%U?&amp;H?_x0008_?s_x000a__x0007__x0001__x0001_" xfId="34" xr:uid="{00000000-0005-0000-0000-000021000000}"/>
    <cellStyle name="?ðÇ%U?&amp;H??s_x000a_ 1" xfId="35" xr:uid="{00000000-0005-0000-0000-000022000000}"/>
    <cellStyle name="?ðÇ%U?&amp;H?_x005f_x0008_?s_x000a__x005f_x0007__x005f_x0001__x005f_x0001_" xfId="36" xr:uid="{00000000-0005-0000-0000-000023000000}"/>
    <cellStyle name="_1_" xfId="37" xr:uid="{00000000-0005-0000-0000-000024000000}"/>
    <cellStyle name="_bao cao dinh ky quy I - 2014 (dung sua)" xfId="38" xr:uid="{00000000-0005-0000-0000-000025000000}"/>
    <cellStyle name="_BAO CAO THUE T09- 2007(h)" xfId="39" xr:uid="{00000000-0005-0000-0000-000026000000}"/>
    <cellStyle name="_BAO CAO THUE T09- 2007(h) 1" xfId="40" xr:uid="{00000000-0005-0000-0000-000027000000}"/>
    <cellStyle name="_BAO CAO THUE T09- 2007(h) 2" xfId="41" xr:uid="{00000000-0005-0000-0000-000028000000}"/>
    <cellStyle name="_BAO CAO THUE T09- 2007(h) 3" xfId="42" xr:uid="{00000000-0005-0000-0000-000029000000}"/>
    <cellStyle name="_BAO CAO THUE T09- 2007(h) 4" xfId="43" xr:uid="{00000000-0005-0000-0000-00002A000000}"/>
    <cellStyle name="_BAO CAO THUE T09- 2007(h) 5" xfId="44" xr:uid="{00000000-0005-0000-0000-00002B000000}"/>
    <cellStyle name="_BAO CAO THUE T09- 2007(h)_Bao cao tien do thuc hien chi dao va ket qua thu hoi NQH" xfId="45" xr:uid="{00000000-0005-0000-0000-00002C000000}"/>
    <cellStyle name="_Book1" xfId="46" xr:uid="{00000000-0005-0000-0000-00002D000000}"/>
    <cellStyle name="_Book1_1" xfId="47" xr:uid="{00000000-0005-0000-0000-00002E000000}"/>
    <cellStyle name="_Book1_BC-QT-WB-dthao" xfId="48" xr:uid="{00000000-0005-0000-0000-00002F000000}"/>
    <cellStyle name="_KT (2)" xfId="49" xr:uid="{00000000-0005-0000-0000-000030000000}"/>
    <cellStyle name="_KT (2) 1" xfId="50" xr:uid="{00000000-0005-0000-0000-000031000000}"/>
    <cellStyle name="_KT (2) 2" xfId="51" xr:uid="{00000000-0005-0000-0000-000032000000}"/>
    <cellStyle name="_KT (2) 3" xfId="52" xr:uid="{00000000-0005-0000-0000-000033000000}"/>
    <cellStyle name="_KT (2) 4" xfId="53" xr:uid="{00000000-0005-0000-0000-000034000000}"/>
    <cellStyle name="_KT (2) 5" xfId="54" xr:uid="{00000000-0005-0000-0000-000035000000}"/>
    <cellStyle name="_KT (2)_1" xfId="55" xr:uid="{00000000-0005-0000-0000-000036000000}"/>
    <cellStyle name="_KT (2)_1 1" xfId="56" xr:uid="{00000000-0005-0000-0000-000037000000}"/>
    <cellStyle name="_KT (2)_1 2" xfId="57" xr:uid="{00000000-0005-0000-0000-000038000000}"/>
    <cellStyle name="_KT (2)_1 3" xfId="58" xr:uid="{00000000-0005-0000-0000-000039000000}"/>
    <cellStyle name="_KT (2)_1 4" xfId="59" xr:uid="{00000000-0005-0000-0000-00003A000000}"/>
    <cellStyle name="_KT (2)_1 5" xfId="60" xr:uid="{00000000-0005-0000-0000-00003B000000}"/>
    <cellStyle name="_KT (2)_1_Bao cao tien do thuc hien chi dao va ket qua thu hoi NQH" xfId="61" xr:uid="{00000000-0005-0000-0000-00003C000000}"/>
    <cellStyle name="_KT (2)_1_Lora-tungchau" xfId="62" xr:uid="{00000000-0005-0000-0000-00003D000000}"/>
    <cellStyle name="_KT (2)_1_Qt-HT3PQ1(CauKho)" xfId="63" xr:uid="{00000000-0005-0000-0000-00003E000000}"/>
    <cellStyle name="_KT (2)_1_tong hop NTM cac xa 2019 (3)" xfId="64" xr:uid="{00000000-0005-0000-0000-00003F000000}"/>
    <cellStyle name="_KT (2)_2" xfId="65" xr:uid="{00000000-0005-0000-0000-000040000000}"/>
    <cellStyle name="_KT (2)_2 1" xfId="66" xr:uid="{00000000-0005-0000-0000-000041000000}"/>
    <cellStyle name="_KT (2)_2 2" xfId="67" xr:uid="{00000000-0005-0000-0000-000042000000}"/>
    <cellStyle name="_KT (2)_2 3" xfId="68" xr:uid="{00000000-0005-0000-0000-000043000000}"/>
    <cellStyle name="_KT (2)_2 4" xfId="69" xr:uid="{00000000-0005-0000-0000-000044000000}"/>
    <cellStyle name="_KT (2)_2 5" xfId="70" xr:uid="{00000000-0005-0000-0000-000045000000}"/>
    <cellStyle name="_KT (2)_2_Bao cao tien do thuc hien chi dao va ket qua thu hoi NQH" xfId="71" xr:uid="{00000000-0005-0000-0000-000046000000}"/>
    <cellStyle name="_KT (2)_2_TG-TH" xfId="72" xr:uid="{00000000-0005-0000-0000-000047000000}"/>
    <cellStyle name="_KT (2)_2_TG-TH 1" xfId="73" xr:uid="{00000000-0005-0000-0000-000048000000}"/>
    <cellStyle name="_KT (2)_2_TG-TH 2" xfId="74" xr:uid="{00000000-0005-0000-0000-000049000000}"/>
    <cellStyle name="_KT (2)_2_TG-TH 3" xfId="75" xr:uid="{00000000-0005-0000-0000-00004A000000}"/>
    <cellStyle name="_KT (2)_2_TG-TH 4" xfId="76" xr:uid="{00000000-0005-0000-0000-00004B000000}"/>
    <cellStyle name="_KT (2)_2_TG-TH 5" xfId="77" xr:uid="{00000000-0005-0000-0000-00004C000000}"/>
    <cellStyle name="_KT (2)_2_TG-TH_BAO CAO KLCT PT2000" xfId="78" xr:uid="{00000000-0005-0000-0000-00004D000000}"/>
    <cellStyle name="_KT (2)_2_TG-TH_BAO CAO PT2000" xfId="79" xr:uid="{00000000-0005-0000-0000-00004E000000}"/>
    <cellStyle name="_KT (2)_2_TG-TH_BAO CAO PT2000_Book1" xfId="80" xr:uid="{00000000-0005-0000-0000-00004F000000}"/>
    <cellStyle name="_KT (2)_2_TG-TH_Bao cao tien do thuc hien chi dao va ket qua thu hoi NQH" xfId="81" xr:uid="{00000000-0005-0000-0000-000050000000}"/>
    <cellStyle name="_KT (2)_2_TG-TH_Bao cao XDCB 2001 - T11 KH dieu chinh 20-11-THAI" xfId="82" xr:uid="{00000000-0005-0000-0000-000051000000}"/>
    <cellStyle name="_KT (2)_2_TG-TH_Book1" xfId="83" xr:uid="{00000000-0005-0000-0000-000052000000}"/>
    <cellStyle name="_KT (2)_2_TG-TH_Book1_1" xfId="84" xr:uid="{00000000-0005-0000-0000-000053000000}"/>
    <cellStyle name="_KT (2)_2_TG-TH_Book1_2" xfId="85" xr:uid="{00000000-0005-0000-0000-000054000000}"/>
    <cellStyle name="_KT (2)_2_TG-TH_Book1_3" xfId="86" xr:uid="{00000000-0005-0000-0000-000055000000}"/>
    <cellStyle name="_KT (2)_2_TG-TH_Book1_4" xfId="87" xr:uid="{00000000-0005-0000-0000-000056000000}"/>
    <cellStyle name="_KT (2)_2_TG-TH_DTCDT MR.2N110.HOCMON.TDTOAN.CCUNG" xfId="88" xr:uid="{00000000-0005-0000-0000-000057000000}"/>
    <cellStyle name="_KT (2)_2_TG-TH_Lora-tungchau" xfId="89" xr:uid="{00000000-0005-0000-0000-000058000000}"/>
    <cellStyle name="_KT (2)_2_TG-TH_PGIA-phieu tham tra Kho bac" xfId="90" xr:uid="{00000000-0005-0000-0000-000059000000}"/>
    <cellStyle name="_KT (2)_2_TG-TH_PT02-02" xfId="91" xr:uid="{00000000-0005-0000-0000-00005A000000}"/>
    <cellStyle name="_KT (2)_2_TG-TH_PT02-02_Book1" xfId="92" xr:uid="{00000000-0005-0000-0000-00005B000000}"/>
    <cellStyle name="_KT (2)_2_TG-TH_PT02-03" xfId="93" xr:uid="{00000000-0005-0000-0000-00005C000000}"/>
    <cellStyle name="_KT (2)_2_TG-TH_PT02-03_Book1" xfId="94" xr:uid="{00000000-0005-0000-0000-00005D000000}"/>
    <cellStyle name="_KT (2)_2_TG-TH_Qt-HT3PQ1(CauKho)" xfId="95" xr:uid="{00000000-0005-0000-0000-00005E000000}"/>
    <cellStyle name="_KT (2)_2_TG-TH_tong hop NTM cac xa 2019 (3)" xfId="96" xr:uid="{00000000-0005-0000-0000-00005F000000}"/>
    <cellStyle name="_KT (2)_2_tong hop NTM cac xa 2019 (3)" xfId="97" xr:uid="{00000000-0005-0000-0000-000060000000}"/>
    <cellStyle name="_KT (2)_3" xfId="98" xr:uid="{00000000-0005-0000-0000-000061000000}"/>
    <cellStyle name="_KT (2)_3 1" xfId="99" xr:uid="{00000000-0005-0000-0000-000062000000}"/>
    <cellStyle name="_KT (2)_3 2" xfId="100" xr:uid="{00000000-0005-0000-0000-000063000000}"/>
    <cellStyle name="_KT (2)_3 3" xfId="101" xr:uid="{00000000-0005-0000-0000-000064000000}"/>
    <cellStyle name="_KT (2)_3 4" xfId="102" xr:uid="{00000000-0005-0000-0000-000065000000}"/>
    <cellStyle name="_KT (2)_3 5" xfId="103" xr:uid="{00000000-0005-0000-0000-000066000000}"/>
    <cellStyle name="_KT (2)_3_Bao cao tien do thuc hien chi dao va ket qua thu hoi NQH" xfId="104" xr:uid="{00000000-0005-0000-0000-000067000000}"/>
    <cellStyle name="_KT (2)_3_TG-TH" xfId="105" xr:uid="{00000000-0005-0000-0000-000068000000}"/>
    <cellStyle name="_KT (2)_3_TG-TH 1" xfId="106" xr:uid="{00000000-0005-0000-0000-000069000000}"/>
    <cellStyle name="_KT (2)_3_TG-TH 2" xfId="107" xr:uid="{00000000-0005-0000-0000-00006A000000}"/>
    <cellStyle name="_KT (2)_3_TG-TH 3" xfId="108" xr:uid="{00000000-0005-0000-0000-00006B000000}"/>
    <cellStyle name="_KT (2)_3_TG-TH 4" xfId="109" xr:uid="{00000000-0005-0000-0000-00006C000000}"/>
    <cellStyle name="_KT (2)_3_TG-TH 5" xfId="110" xr:uid="{00000000-0005-0000-0000-00006D000000}"/>
    <cellStyle name="_KT (2)_3_TG-TH_Bao cao tien do thuc hien chi dao va ket qua thu hoi NQH" xfId="111" xr:uid="{00000000-0005-0000-0000-00006E000000}"/>
    <cellStyle name="_KT (2)_3_TG-TH_Book1" xfId="112" xr:uid="{00000000-0005-0000-0000-00006F000000}"/>
    <cellStyle name="_KT (2)_3_TG-TH_Book1_1" xfId="113" xr:uid="{00000000-0005-0000-0000-000070000000}"/>
    <cellStyle name="_KT (2)_3_TG-TH_Book1_BC-QT-WB-dthao" xfId="114" xr:uid="{00000000-0005-0000-0000-000071000000}"/>
    <cellStyle name="_KT (2)_3_TG-TH_Lora-tungchau" xfId="115" xr:uid="{00000000-0005-0000-0000-000072000000}"/>
    <cellStyle name="_KT (2)_3_TG-TH_PERSONAL" xfId="116" xr:uid="{00000000-0005-0000-0000-000073000000}"/>
    <cellStyle name="_KT (2)_3_TG-TH_PERSONAL_HTQ.8 GD1" xfId="117" xr:uid="{00000000-0005-0000-0000-000074000000}"/>
    <cellStyle name="_KT (2)_3_TG-TH_PERSONAL_Tong hop KHCB 2001" xfId="118" xr:uid="{00000000-0005-0000-0000-000075000000}"/>
    <cellStyle name="_KT (2)_3_TG-TH_Qt-HT3PQ1(CauKho)" xfId="119" xr:uid="{00000000-0005-0000-0000-000076000000}"/>
    <cellStyle name="_KT (2)_3_TG-TH_tong hop NTM cac xa 2019 (3)" xfId="120" xr:uid="{00000000-0005-0000-0000-000077000000}"/>
    <cellStyle name="_KT (2)_3_tong hop NTM cac xa 2019 (3)" xfId="121" xr:uid="{00000000-0005-0000-0000-000078000000}"/>
    <cellStyle name="_KT (2)_4" xfId="122" xr:uid="{00000000-0005-0000-0000-000079000000}"/>
    <cellStyle name="_KT (2)_4 1" xfId="123" xr:uid="{00000000-0005-0000-0000-00007A000000}"/>
    <cellStyle name="_KT (2)_4 2" xfId="124" xr:uid="{00000000-0005-0000-0000-00007B000000}"/>
    <cellStyle name="_KT (2)_4 3" xfId="125" xr:uid="{00000000-0005-0000-0000-00007C000000}"/>
    <cellStyle name="_KT (2)_4 4" xfId="126" xr:uid="{00000000-0005-0000-0000-00007D000000}"/>
    <cellStyle name="_KT (2)_4 5" xfId="127" xr:uid="{00000000-0005-0000-0000-00007E000000}"/>
    <cellStyle name="_KT (2)_4_BAO CAO KLCT PT2000" xfId="128" xr:uid="{00000000-0005-0000-0000-00007F000000}"/>
    <cellStyle name="_KT (2)_4_BAO CAO PT2000" xfId="129" xr:uid="{00000000-0005-0000-0000-000080000000}"/>
    <cellStyle name="_KT (2)_4_BAO CAO PT2000_Book1" xfId="130" xr:uid="{00000000-0005-0000-0000-000081000000}"/>
    <cellStyle name="_KT (2)_4_Bao cao tien do thuc hien chi dao va ket qua thu hoi NQH" xfId="131" xr:uid="{00000000-0005-0000-0000-000082000000}"/>
    <cellStyle name="_KT (2)_4_Bao cao XDCB 2001 - T11 KH dieu chinh 20-11-THAI" xfId="132" xr:uid="{00000000-0005-0000-0000-000083000000}"/>
    <cellStyle name="_KT (2)_4_Book1" xfId="133" xr:uid="{00000000-0005-0000-0000-000084000000}"/>
    <cellStyle name="_KT (2)_4_Book1_1" xfId="134" xr:uid="{00000000-0005-0000-0000-000085000000}"/>
    <cellStyle name="_KT (2)_4_Book1_2" xfId="135" xr:uid="{00000000-0005-0000-0000-000086000000}"/>
    <cellStyle name="_KT (2)_4_Book1_3" xfId="136" xr:uid="{00000000-0005-0000-0000-000087000000}"/>
    <cellStyle name="_KT (2)_4_Book1_4" xfId="137" xr:uid="{00000000-0005-0000-0000-000088000000}"/>
    <cellStyle name="_KT (2)_4_DTCDT MR.2N110.HOCMON.TDTOAN.CCUNG" xfId="138" xr:uid="{00000000-0005-0000-0000-000089000000}"/>
    <cellStyle name="_KT (2)_4_Lora-tungchau" xfId="139" xr:uid="{00000000-0005-0000-0000-00008A000000}"/>
    <cellStyle name="_KT (2)_4_PGIA-phieu tham tra Kho bac" xfId="140" xr:uid="{00000000-0005-0000-0000-00008B000000}"/>
    <cellStyle name="_KT (2)_4_PT02-02" xfId="141" xr:uid="{00000000-0005-0000-0000-00008C000000}"/>
    <cellStyle name="_KT (2)_4_PT02-02_Book1" xfId="142" xr:uid="{00000000-0005-0000-0000-00008D000000}"/>
    <cellStyle name="_KT (2)_4_PT02-03" xfId="143" xr:uid="{00000000-0005-0000-0000-00008E000000}"/>
    <cellStyle name="_KT (2)_4_PT02-03_Book1" xfId="144" xr:uid="{00000000-0005-0000-0000-00008F000000}"/>
    <cellStyle name="_KT (2)_4_Qt-HT3PQ1(CauKho)" xfId="145" xr:uid="{00000000-0005-0000-0000-000090000000}"/>
    <cellStyle name="_KT (2)_4_TG-TH" xfId="146" xr:uid="{00000000-0005-0000-0000-000091000000}"/>
    <cellStyle name="_KT (2)_4_TG-TH 1" xfId="147" xr:uid="{00000000-0005-0000-0000-000092000000}"/>
    <cellStyle name="_KT (2)_4_TG-TH 2" xfId="148" xr:uid="{00000000-0005-0000-0000-000093000000}"/>
    <cellStyle name="_KT (2)_4_TG-TH 3" xfId="149" xr:uid="{00000000-0005-0000-0000-000094000000}"/>
    <cellStyle name="_KT (2)_4_TG-TH 4" xfId="150" xr:uid="{00000000-0005-0000-0000-000095000000}"/>
    <cellStyle name="_KT (2)_4_TG-TH 5" xfId="151" xr:uid="{00000000-0005-0000-0000-000096000000}"/>
    <cellStyle name="_KT (2)_4_TG-TH_Bao cao tien do thuc hien chi dao va ket qua thu hoi NQH" xfId="152" xr:uid="{00000000-0005-0000-0000-000097000000}"/>
    <cellStyle name="_KT (2)_4_TG-TH_tong hop NTM cac xa 2019 (3)" xfId="153" xr:uid="{00000000-0005-0000-0000-000098000000}"/>
    <cellStyle name="_KT (2)_4_tong hop NTM cac xa 2019 (3)" xfId="154" xr:uid="{00000000-0005-0000-0000-000099000000}"/>
    <cellStyle name="_KT (2)_5" xfId="155" xr:uid="{00000000-0005-0000-0000-00009A000000}"/>
    <cellStyle name="_KT (2)_5 1" xfId="156" xr:uid="{00000000-0005-0000-0000-00009B000000}"/>
    <cellStyle name="_KT (2)_5 2" xfId="157" xr:uid="{00000000-0005-0000-0000-00009C000000}"/>
    <cellStyle name="_KT (2)_5 3" xfId="158" xr:uid="{00000000-0005-0000-0000-00009D000000}"/>
    <cellStyle name="_KT (2)_5 4" xfId="159" xr:uid="{00000000-0005-0000-0000-00009E000000}"/>
    <cellStyle name="_KT (2)_5 5" xfId="160" xr:uid="{00000000-0005-0000-0000-00009F000000}"/>
    <cellStyle name="_KT (2)_5_BAO CAO KLCT PT2000" xfId="161" xr:uid="{00000000-0005-0000-0000-0000A0000000}"/>
    <cellStyle name="_KT (2)_5_BAO CAO PT2000" xfId="162" xr:uid="{00000000-0005-0000-0000-0000A1000000}"/>
    <cellStyle name="_KT (2)_5_BAO CAO PT2000_Book1" xfId="163" xr:uid="{00000000-0005-0000-0000-0000A2000000}"/>
    <cellStyle name="_KT (2)_5_Bao cao tien do thuc hien chi dao va ket qua thu hoi NQH" xfId="164" xr:uid="{00000000-0005-0000-0000-0000A3000000}"/>
    <cellStyle name="_KT (2)_5_Bao cao XDCB 2001 - T11 KH dieu chinh 20-11-THAI" xfId="165" xr:uid="{00000000-0005-0000-0000-0000A4000000}"/>
    <cellStyle name="_KT (2)_5_Book1" xfId="166" xr:uid="{00000000-0005-0000-0000-0000A5000000}"/>
    <cellStyle name="_KT (2)_5_Book1_1" xfId="167" xr:uid="{00000000-0005-0000-0000-0000A6000000}"/>
    <cellStyle name="_KT (2)_5_Book1_2" xfId="168" xr:uid="{00000000-0005-0000-0000-0000A7000000}"/>
    <cellStyle name="_KT (2)_5_Book1_3" xfId="169" xr:uid="{00000000-0005-0000-0000-0000A8000000}"/>
    <cellStyle name="_KT (2)_5_Book1_4" xfId="170" xr:uid="{00000000-0005-0000-0000-0000A9000000}"/>
    <cellStyle name="_KT (2)_5_Book1_BC-QT-WB-dthao" xfId="171" xr:uid="{00000000-0005-0000-0000-0000AA000000}"/>
    <cellStyle name="_KT (2)_5_DTCDT MR.2N110.HOCMON.TDTOAN.CCUNG" xfId="172" xr:uid="{00000000-0005-0000-0000-0000AB000000}"/>
    <cellStyle name="_KT (2)_5_Lora-tungchau" xfId="173" xr:uid="{00000000-0005-0000-0000-0000AC000000}"/>
    <cellStyle name="_KT (2)_5_PGIA-phieu tham tra Kho bac" xfId="174" xr:uid="{00000000-0005-0000-0000-0000AD000000}"/>
    <cellStyle name="_KT (2)_5_PT02-02" xfId="175" xr:uid="{00000000-0005-0000-0000-0000AE000000}"/>
    <cellStyle name="_KT (2)_5_PT02-02_Book1" xfId="176" xr:uid="{00000000-0005-0000-0000-0000AF000000}"/>
    <cellStyle name="_KT (2)_5_PT02-03" xfId="177" xr:uid="{00000000-0005-0000-0000-0000B0000000}"/>
    <cellStyle name="_KT (2)_5_PT02-03_Book1" xfId="178" xr:uid="{00000000-0005-0000-0000-0000B1000000}"/>
    <cellStyle name="_KT (2)_5_Qt-HT3PQ1(CauKho)" xfId="179" xr:uid="{00000000-0005-0000-0000-0000B2000000}"/>
    <cellStyle name="_KT (2)_5_tong hop NTM cac xa 2019 (3)" xfId="180" xr:uid="{00000000-0005-0000-0000-0000B3000000}"/>
    <cellStyle name="_KT (2)_Bao cao tien do thuc hien chi dao va ket qua thu hoi NQH" xfId="181" xr:uid="{00000000-0005-0000-0000-0000B4000000}"/>
    <cellStyle name="_KT (2)_Book1" xfId="182" xr:uid="{00000000-0005-0000-0000-0000B5000000}"/>
    <cellStyle name="_KT (2)_Book1_1" xfId="183" xr:uid="{00000000-0005-0000-0000-0000B6000000}"/>
    <cellStyle name="_KT (2)_Book1_BC-QT-WB-dthao" xfId="184" xr:uid="{00000000-0005-0000-0000-0000B7000000}"/>
    <cellStyle name="_KT (2)_Lora-tungchau" xfId="185" xr:uid="{00000000-0005-0000-0000-0000B8000000}"/>
    <cellStyle name="_KT (2)_PERSONAL" xfId="186" xr:uid="{00000000-0005-0000-0000-0000B9000000}"/>
    <cellStyle name="_KT (2)_PERSONAL_HTQ.8 GD1" xfId="187" xr:uid="{00000000-0005-0000-0000-0000BA000000}"/>
    <cellStyle name="_KT (2)_PERSONAL_Tong hop KHCB 2001" xfId="188" xr:uid="{00000000-0005-0000-0000-0000BB000000}"/>
    <cellStyle name="_KT (2)_Qt-HT3PQ1(CauKho)" xfId="189" xr:uid="{00000000-0005-0000-0000-0000BC000000}"/>
    <cellStyle name="_KT (2)_TG-TH" xfId="190" xr:uid="{00000000-0005-0000-0000-0000BD000000}"/>
    <cellStyle name="_KT (2)_TG-TH 1" xfId="191" xr:uid="{00000000-0005-0000-0000-0000BE000000}"/>
    <cellStyle name="_KT (2)_TG-TH 2" xfId="192" xr:uid="{00000000-0005-0000-0000-0000BF000000}"/>
    <cellStyle name="_KT (2)_TG-TH 3" xfId="193" xr:uid="{00000000-0005-0000-0000-0000C0000000}"/>
    <cellStyle name="_KT (2)_TG-TH 4" xfId="194" xr:uid="{00000000-0005-0000-0000-0000C1000000}"/>
    <cellStyle name="_KT (2)_TG-TH 5" xfId="195" xr:uid="{00000000-0005-0000-0000-0000C2000000}"/>
    <cellStyle name="_KT (2)_TG-TH_Bao cao tien do thuc hien chi dao va ket qua thu hoi NQH" xfId="196" xr:uid="{00000000-0005-0000-0000-0000C3000000}"/>
    <cellStyle name="_KT (2)_TG-TH_tong hop NTM cac xa 2019 (3)" xfId="197" xr:uid="{00000000-0005-0000-0000-0000C4000000}"/>
    <cellStyle name="_KT (2)_tong hop NTM cac xa 2019 (3)" xfId="198" xr:uid="{00000000-0005-0000-0000-0000C5000000}"/>
    <cellStyle name="_KT_TG" xfId="199" xr:uid="{00000000-0005-0000-0000-0000C6000000}"/>
    <cellStyle name="_KT_TG 1" xfId="200" xr:uid="{00000000-0005-0000-0000-0000C7000000}"/>
    <cellStyle name="_KT_TG 2" xfId="201" xr:uid="{00000000-0005-0000-0000-0000C8000000}"/>
    <cellStyle name="_KT_TG 3" xfId="202" xr:uid="{00000000-0005-0000-0000-0000C9000000}"/>
    <cellStyle name="_KT_TG 4" xfId="203" xr:uid="{00000000-0005-0000-0000-0000CA000000}"/>
    <cellStyle name="_KT_TG 5" xfId="204" xr:uid="{00000000-0005-0000-0000-0000CB000000}"/>
    <cellStyle name="_KT_TG_1" xfId="205" xr:uid="{00000000-0005-0000-0000-0000CC000000}"/>
    <cellStyle name="_KT_TG_1 1" xfId="206" xr:uid="{00000000-0005-0000-0000-0000CD000000}"/>
    <cellStyle name="_KT_TG_1 2" xfId="207" xr:uid="{00000000-0005-0000-0000-0000CE000000}"/>
    <cellStyle name="_KT_TG_1 3" xfId="208" xr:uid="{00000000-0005-0000-0000-0000CF000000}"/>
    <cellStyle name="_KT_TG_1 4" xfId="209" xr:uid="{00000000-0005-0000-0000-0000D0000000}"/>
    <cellStyle name="_KT_TG_1 5" xfId="210" xr:uid="{00000000-0005-0000-0000-0000D1000000}"/>
    <cellStyle name="_KT_TG_1_BAO CAO KLCT PT2000" xfId="211" xr:uid="{00000000-0005-0000-0000-0000D2000000}"/>
    <cellStyle name="_KT_TG_1_BAO CAO PT2000" xfId="212" xr:uid="{00000000-0005-0000-0000-0000D3000000}"/>
    <cellStyle name="_KT_TG_1_BAO CAO PT2000_Book1" xfId="213" xr:uid="{00000000-0005-0000-0000-0000D4000000}"/>
    <cellStyle name="_KT_TG_1_Bao cao tien do thuc hien chi dao va ket qua thu hoi NQH" xfId="214" xr:uid="{00000000-0005-0000-0000-0000D5000000}"/>
    <cellStyle name="_KT_TG_1_Bao cao XDCB 2001 - T11 KH dieu chinh 20-11-THAI" xfId="215" xr:uid="{00000000-0005-0000-0000-0000D6000000}"/>
    <cellStyle name="_KT_TG_1_Book1" xfId="216" xr:uid="{00000000-0005-0000-0000-0000D7000000}"/>
    <cellStyle name="_KT_TG_1_Book1_1" xfId="217" xr:uid="{00000000-0005-0000-0000-0000D8000000}"/>
    <cellStyle name="_KT_TG_1_Book1_2" xfId="218" xr:uid="{00000000-0005-0000-0000-0000D9000000}"/>
    <cellStyle name="_KT_TG_1_Book1_3" xfId="219" xr:uid="{00000000-0005-0000-0000-0000DA000000}"/>
    <cellStyle name="_KT_TG_1_Book1_4" xfId="220" xr:uid="{00000000-0005-0000-0000-0000DB000000}"/>
    <cellStyle name="_KT_TG_1_Book1_BC-QT-WB-dthao" xfId="221" xr:uid="{00000000-0005-0000-0000-0000DC000000}"/>
    <cellStyle name="_KT_TG_1_DTCDT MR.2N110.HOCMON.TDTOAN.CCUNG" xfId="222" xr:uid="{00000000-0005-0000-0000-0000DD000000}"/>
    <cellStyle name="_KT_TG_1_Lora-tungchau" xfId="223" xr:uid="{00000000-0005-0000-0000-0000DE000000}"/>
    <cellStyle name="_KT_TG_1_PGIA-phieu tham tra Kho bac" xfId="224" xr:uid="{00000000-0005-0000-0000-0000DF000000}"/>
    <cellStyle name="_KT_TG_1_PT02-02" xfId="225" xr:uid="{00000000-0005-0000-0000-0000E0000000}"/>
    <cellStyle name="_KT_TG_1_PT02-02_Book1" xfId="226" xr:uid="{00000000-0005-0000-0000-0000E1000000}"/>
    <cellStyle name="_KT_TG_1_PT02-03" xfId="227" xr:uid="{00000000-0005-0000-0000-0000E2000000}"/>
    <cellStyle name="_KT_TG_1_PT02-03_Book1" xfId="228" xr:uid="{00000000-0005-0000-0000-0000E3000000}"/>
    <cellStyle name="_KT_TG_1_Qt-HT3PQ1(CauKho)" xfId="229" xr:uid="{00000000-0005-0000-0000-0000E4000000}"/>
    <cellStyle name="_KT_TG_1_tong hop NTM cac xa 2019 (3)" xfId="230" xr:uid="{00000000-0005-0000-0000-0000E5000000}"/>
    <cellStyle name="_KT_TG_2" xfId="231" xr:uid="{00000000-0005-0000-0000-0000E6000000}"/>
    <cellStyle name="_KT_TG_2 1" xfId="232" xr:uid="{00000000-0005-0000-0000-0000E7000000}"/>
    <cellStyle name="_KT_TG_2 2" xfId="233" xr:uid="{00000000-0005-0000-0000-0000E8000000}"/>
    <cellStyle name="_KT_TG_2 3" xfId="234" xr:uid="{00000000-0005-0000-0000-0000E9000000}"/>
    <cellStyle name="_KT_TG_2 4" xfId="235" xr:uid="{00000000-0005-0000-0000-0000EA000000}"/>
    <cellStyle name="_KT_TG_2 5" xfId="236" xr:uid="{00000000-0005-0000-0000-0000EB000000}"/>
    <cellStyle name="_KT_TG_2_BAO CAO KLCT PT2000" xfId="237" xr:uid="{00000000-0005-0000-0000-0000EC000000}"/>
    <cellStyle name="_KT_TG_2_BAO CAO PT2000" xfId="238" xr:uid="{00000000-0005-0000-0000-0000ED000000}"/>
    <cellStyle name="_KT_TG_2_BAO CAO PT2000_Book1" xfId="239" xr:uid="{00000000-0005-0000-0000-0000EE000000}"/>
    <cellStyle name="_KT_TG_2_Bao cao tien do thuc hien chi dao va ket qua thu hoi NQH" xfId="240" xr:uid="{00000000-0005-0000-0000-0000EF000000}"/>
    <cellStyle name="_KT_TG_2_Bao cao XDCB 2001 - T11 KH dieu chinh 20-11-THAI" xfId="241" xr:uid="{00000000-0005-0000-0000-0000F0000000}"/>
    <cellStyle name="_KT_TG_2_Book1" xfId="242" xr:uid="{00000000-0005-0000-0000-0000F1000000}"/>
    <cellStyle name="_KT_TG_2_Book1_1" xfId="243" xr:uid="{00000000-0005-0000-0000-0000F2000000}"/>
    <cellStyle name="_KT_TG_2_Book1_2" xfId="244" xr:uid="{00000000-0005-0000-0000-0000F3000000}"/>
    <cellStyle name="_KT_TG_2_Book1_3" xfId="245" xr:uid="{00000000-0005-0000-0000-0000F4000000}"/>
    <cellStyle name="_KT_TG_2_Book1_4" xfId="246" xr:uid="{00000000-0005-0000-0000-0000F5000000}"/>
    <cellStyle name="_KT_TG_2_DTCDT MR.2N110.HOCMON.TDTOAN.CCUNG" xfId="247" xr:uid="{00000000-0005-0000-0000-0000F6000000}"/>
    <cellStyle name="_KT_TG_2_Lora-tungchau" xfId="248" xr:uid="{00000000-0005-0000-0000-0000F7000000}"/>
    <cellStyle name="_KT_TG_2_PGIA-phieu tham tra Kho bac" xfId="249" xr:uid="{00000000-0005-0000-0000-0000F8000000}"/>
    <cellStyle name="_KT_TG_2_PT02-02" xfId="250" xr:uid="{00000000-0005-0000-0000-0000F9000000}"/>
    <cellStyle name="_KT_TG_2_PT02-02_Book1" xfId="251" xr:uid="{00000000-0005-0000-0000-0000FA000000}"/>
    <cellStyle name="_KT_TG_2_PT02-03" xfId="252" xr:uid="{00000000-0005-0000-0000-0000FB000000}"/>
    <cellStyle name="_KT_TG_2_PT02-03_Book1" xfId="253" xr:uid="{00000000-0005-0000-0000-0000FC000000}"/>
    <cellStyle name="_KT_TG_2_Qt-HT3PQ1(CauKho)" xfId="254" xr:uid="{00000000-0005-0000-0000-0000FD000000}"/>
    <cellStyle name="_KT_TG_2_tong hop NTM cac xa 2019 (3)" xfId="255" xr:uid="{00000000-0005-0000-0000-0000FE000000}"/>
    <cellStyle name="_KT_TG_3" xfId="256" xr:uid="{00000000-0005-0000-0000-0000FF000000}"/>
    <cellStyle name="_KT_TG_3 1" xfId="257" xr:uid="{00000000-0005-0000-0000-000000010000}"/>
    <cellStyle name="_KT_TG_3 2" xfId="258" xr:uid="{00000000-0005-0000-0000-000001010000}"/>
    <cellStyle name="_KT_TG_3 3" xfId="259" xr:uid="{00000000-0005-0000-0000-000002010000}"/>
    <cellStyle name="_KT_TG_3 4" xfId="260" xr:uid="{00000000-0005-0000-0000-000003010000}"/>
    <cellStyle name="_KT_TG_3 5" xfId="261" xr:uid="{00000000-0005-0000-0000-000004010000}"/>
    <cellStyle name="_KT_TG_3_Bao cao tien do thuc hien chi dao va ket qua thu hoi NQH" xfId="262" xr:uid="{00000000-0005-0000-0000-000005010000}"/>
    <cellStyle name="_KT_TG_3_tong hop NTM cac xa 2019 (3)" xfId="263" xr:uid="{00000000-0005-0000-0000-000006010000}"/>
    <cellStyle name="_KT_TG_4" xfId="264" xr:uid="{00000000-0005-0000-0000-000007010000}"/>
    <cellStyle name="_KT_TG_4 1" xfId="265" xr:uid="{00000000-0005-0000-0000-000008010000}"/>
    <cellStyle name="_KT_TG_4 2" xfId="266" xr:uid="{00000000-0005-0000-0000-000009010000}"/>
    <cellStyle name="_KT_TG_4 3" xfId="267" xr:uid="{00000000-0005-0000-0000-00000A010000}"/>
    <cellStyle name="_KT_TG_4 4" xfId="268" xr:uid="{00000000-0005-0000-0000-00000B010000}"/>
    <cellStyle name="_KT_TG_4 5" xfId="269" xr:uid="{00000000-0005-0000-0000-00000C010000}"/>
    <cellStyle name="_KT_TG_4_Bao cao tien do thuc hien chi dao va ket qua thu hoi NQH" xfId="270" xr:uid="{00000000-0005-0000-0000-00000D010000}"/>
    <cellStyle name="_KT_TG_4_Lora-tungchau" xfId="271" xr:uid="{00000000-0005-0000-0000-00000E010000}"/>
    <cellStyle name="_KT_TG_4_Qt-HT3PQ1(CauKho)" xfId="272" xr:uid="{00000000-0005-0000-0000-00000F010000}"/>
    <cellStyle name="_KT_TG_4_tong hop NTM cac xa 2019 (3)" xfId="273" xr:uid="{00000000-0005-0000-0000-000010010000}"/>
    <cellStyle name="_KT_TG_Bao cao tien do thuc hien chi dao va ket qua thu hoi NQH" xfId="274" xr:uid="{00000000-0005-0000-0000-000011010000}"/>
    <cellStyle name="_KT_TG_tong hop NTM cac xa 2019 (3)" xfId="275" xr:uid="{00000000-0005-0000-0000-000012010000}"/>
    <cellStyle name="_Lora-tungchau" xfId="276" xr:uid="{00000000-0005-0000-0000-000013010000}"/>
    <cellStyle name="_PERSONAL" xfId="277" xr:uid="{00000000-0005-0000-0000-000014010000}"/>
    <cellStyle name="_PERSONAL_HTQ.8 GD1" xfId="278" xr:uid="{00000000-0005-0000-0000-000015010000}"/>
    <cellStyle name="_PERSONAL_Tong hop KHCB 2001" xfId="279" xr:uid="{00000000-0005-0000-0000-000016010000}"/>
    <cellStyle name="_Qt-HT3PQ1(CauKho)" xfId="280" xr:uid="{00000000-0005-0000-0000-000017010000}"/>
    <cellStyle name="_SO T11" xfId="281" xr:uid="{00000000-0005-0000-0000-000018010000}"/>
    <cellStyle name="_SO T11 1" xfId="282" xr:uid="{00000000-0005-0000-0000-000019010000}"/>
    <cellStyle name="_SO T11 2" xfId="283" xr:uid="{00000000-0005-0000-0000-00001A010000}"/>
    <cellStyle name="_SO T11 3" xfId="284" xr:uid="{00000000-0005-0000-0000-00001B010000}"/>
    <cellStyle name="_SO T11 4" xfId="285" xr:uid="{00000000-0005-0000-0000-00001C010000}"/>
    <cellStyle name="_SO T11 5" xfId="286" xr:uid="{00000000-0005-0000-0000-00001D010000}"/>
    <cellStyle name="_SO T11_Bao cao tien do thuc hien chi dao va ket qua thu hoi NQH" xfId="287" xr:uid="{00000000-0005-0000-0000-00001E010000}"/>
    <cellStyle name="_TG-TH" xfId="288" xr:uid="{00000000-0005-0000-0000-00001F010000}"/>
    <cellStyle name="_TG-TH 1" xfId="289" xr:uid="{00000000-0005-0000-0000-000020010000}"/>
    <cellStyle name="_TG-TH 2" xfId="290" xr:uid="{00000000-0005-0000-0000-000021010000}"/>
    <cellStyle name="_TG-TH 3" xfId="291" xr:uid="{00000000-0005-0000-0000-000022010000}"/>
    <cellStyle name="_TG-TH 4" xfId="292" xr:uid="{00000000-0005-0000-0000-000023010000}"/>
    <cellStyle name="_TG-TH 5" xfId="293" xr:uid="{00000000-0005-0000-0000-000024010000}"/>
    <cellStyle name="_TG-TH_1" xfId="294" xr:uid="{00000000-0005-0000-0000-000025010000}"/>
    <cellStyle name="_TG-TH_1 1" xfId="295" xr:uid="{00000000-0005-0000-0000-000026010000}"/>
    <cellStyle name="_TG-TH_1 2" xfId="296" xr:uid="{00000000-0005-0000-0000-000027010000}"/>
    <cellStyle name="_TG-TH_1 3" xfId="297" xr:uid="{00000000-0005-0000-0000-000028010000}"/>
    <cellStyle name="_TG-TH_1 4" xfId="298" xr:uid="{00000000-0005-0000-0000-000029010000}"/>
    <cellStyle name="_TG-TH_1 5" xfId="299" xr:uid="{00000000-0005-0000-0000-00002A010000}"/>
    <cellStyle name="_TG-TH_1_BAO CAO KLCT PT2000" xfId="300" xr:uid="{00000000-0005-0000-0000-00002B010000}"/>
    <cellStyle name="_TG-TH_1_BAO CAO PT2000" xfId="301" xr:uid="{00000000-0005-0000-0000-00002C010000}"/>
    <cellStyle name="_TG-TH_1_BAO CAO PT2000_Book1" xfId="302" xr:uid="{00000000-0005-0000-0000-00002D010000}"/>
    <cellStyle name="_TG-TH_1_Bao cao tien do thuc hien chi dao va ket qua thu hoi NQH" xfId="303" xr:uid="{00000000-0005-0000-0000-00002E010000}"/>
    <cellStyle name="_TG-TH_1_Bao cao XDCB 2001 - T11 KH dieu chinh 20-11-THAI" xfId="304" xr:uid="{00000000-0005-0000-0000-00002F010000}"/>
    <cellStyle name="_TG-TH_1_Book1" xfId="305" xr:uid="{00000000-0005-0000-0000-000030010000}"/>
    <cellStyle name="_TG-TH_1_Book1_1" xfId="306" xr:uid="{00000000-0005-0000-0000-000031010000}"/>
    <cellStyle name="_TG-TH_1_Book1_2" xfId="307" xr:uid="{00000000-0005-0000-0000-000032010000}"/>
    <cellStyle name="_TG-TH_1_Book1_3" xfId="308" xr:uid="{00000000-0005-0000-0000-000033010000}"/>
    <cellStyle name="_TG-TH_1_Book1_4" xfId="309" xr:uid="{00000000-0005-0000-0000-000034010000}"/>
    <cellStyle name="_TG-TH_1_Book1_BC-QT-WB-dthao" xfId="310" xr:uid="{00000000-0005-0000-0000-000035010000}"/>
    <cellStyle name="_TG-TH_1_DTCDT MR.2N110.HOCMON.TDTOAN.CCUNG" xfId="311" xr:uid="{00000000-0005-0000-0000-000036010000}"/>
    <cellStyle name="_TG-TH_1_Lora-tungchau" xfId="312" xr:uid="{00000000-0005-0000-0000-000037010000}"/>
    <cellStyle name="_TG-TH_1_PGIA-phieu tham tra Kho bac" xfId="313" xr:uid="{00000000-0005-0000-0000-000038010000}"/>
    <cellStyle name="_TG-TH_1_PT02-02" xfId="314" xr:uid="{00000000-0005-0000-0000-000039010000}"/>
    <cellStyle name="_TG-TH_1_PT02-02_Book1" xfId="315" xr:uid="{00000000-0005-0000-0000-00003A010000}"/>
    <cellStyle name="_TG-TH_1_PT02-03" xfId="316" xr:uid="{00000000-0005-0000-0000-00003B010000}"/>
    <cellStyle name="_TG-TH_1_PT02-03_Book1" xfId="317" xr:uid="{00000000-0005-0000-0000-00003C010000}"/>
    <cellStyle name="_TG-TH_1_Qt-HT3PQ1(CauKho)" xfId="318" xr:uid="{00000000-0005-0000-0000-00003D010000}"/>
    <cellStyle name="_TG-TH_1_tong hop NTM cac xa 2019 (3)" xfId="319" xr:uid="{00000000-0005-0000-0000-00003E010000}"/>
    <cellStyle name="_TG-TH_2" xfId="320" xr:uid="{00000000-0005-0000-0000-00003F010000}"/>
    <cellStyle name="_TG-TH_2 1" xfId="321" xr:uid="{00000000-0005-0000-0000-000040010000}"/>
    <cellStyle name="_TG-TH_2 2" xfId="322" xr:uid="{00000000-0005-0000-0000-000041010000}"/>
    <cellStyle name="_TG-TH_2 3" xfId="323" xr:uid="{00000000-0005-0000-0000-000042010000}"/>
    <cellStyle name="_TG-TH_2 4" xfId="324" xr:uid="{00000000-0005-0000-0000-000043010000}"/>
    <cellStyle name="_TG-TH_2 5" xfId="325" xr:uid="{00000000-0005-0000-0000-000044010000}"/>
    <cellStyle name="_TG-TH_2_BAO CAO KLCT PT2000" xfId="326" xr:uid="{00000000-0005-0000-0000-000045010000}"/>
    <cellStyle name="_TG-TH_2_BAO CAO PT2000" xfId="327" xr:uid="{00000000-0005-0000-0000-000046010000}"/>
    <cellStyle name="_TG-TH_2_BAO CAO PT2000_Book1" xfId="328" xr:uid="{00000000-0005-0000-0000-000047010000}"/>
    <cellStyle name="_TG-TH_2_Bao cao tien do thuc hien chi dao va ket qua thu hoi NQH" xfId="329" xr:uid="{00000000-0005-0000-0000-000048010000}"/>
    <cellStyle name="_TG-TH_2_Bao cao XDCB 2001 - T11 KH dieu chinh 20-11-THAI" xfId="330" xr:uid="{00000000-0005-0000-0000-000049010000}"/>
    <cellStyle name="_TG-TH_2_Book1" xfId="331" xr:uid="{00000000-0005-0000-0000-00004A010000}"/>
    <cellStyle name="_TG-TH_2_Book1_1" xfId="332" xr:uid="{00000000-0005-0000-0000-00004B010000}"/>
    <cellStyle name="_TG-TH_2_Book1_2" xfId="333" xr:uid="{00000000-0005-0000-0000-00004C010000}"/>
    <cellStyle name="_TG-TH_2_Book1_3" xfId="334" xr:uid="{00000000-0005-0000-0000-00004D010000}"/>
    <cellStyle name="_TG-TH_2_Book1_4" xfId="335" xr:uid="{00000000-0005-0000-0000-00004E010000}"/>
    <cellStyle name="_TG-TH_2_DTCDT MR.2N110.HOCMON.TDTOAN.CCUNG" xfId="336" xr:uid="{00000000-0005-0000-0000-00004F010000}"/>
    <cellStyle name="_TG-TH_2_Lora-tungchau" xfId="337" xr:uid="{00000000-0005-0000-0000-000050010000}"/>
    <cellStyle name="_TG-TH_2_PGIA-phieu tham tra Kho bac" xfId="338" xr:uid="{00000000-0005-0000-0000-000051010000}"/>
    <cellStyle name="_TG-TH_2_PT02-02" xfId="339" xr:uid="{00000000-0005-0000-0000-000052010000}"/>
    <cellStyle name="_TG-TH_2_PT02-02_Book1" xfId="340" xr:uid="{00000000-0005-0000-0000-000053010000}"/>
    <cellStyle name="_TG-TH_2_PT02-03" xfId="341" xr:uid="{00000000-0005-0000-0000-000054010000}"/>
    <cellStyle name="_TG-TH_2_PT02-03_Book1" xfId="342" xr:uid="{00000000-0005-0000-0000-000055010000}"/>
    <cellStyle name="_TG-TH_2_Qt-HT3PQ1(CauKho)" xfId="343" xr:uid="{00000000-0005-0000-0000-000056010000}"/>
    <cellStyle name="_TG-TH_2_tong hop NTM cac xa 2019 (3)" xfId="344" xr:uid="{00000000-0005-0000-0000-000057010000}"/>
    <cellStyle name="_TG-TH_3" xfId="345" xr:uid="{00000000-0005-0000-0000-000058010000}"/>
    <cellStyle name="_TG-TH_3 1" xfId="346" xr:uid="{00000000-0005-0000-0000-000059010000}"/>
    <cellStyle name="_TG-TH_3 2" xfId="347" xr:uid="{00000000-0005-0000-0000-00005A010000}"/>
    <cellStyle name="_TG-TH_3 3" xfId="348" xr:uid="{00000000-0005-0000-0000-00005B010000}"/>
    <cellStyle name="_TG-TH_3 4" xfId="349" xr:uid="{00000000-0005-0000-0000-00005C010000}"/>
    <cellStyle name="_TG-TH_3 5" xfId="350" xr:uid="{00000000-0005-0000-0000-00005D010000}"/>
    <cellStyle name="_TG-TH_3_Bao cao tien do thuc hien chi dao va ket qua thu hoi NQH" xfId="351" xr:uid="{00000000-0005-0000-0000-00005E010000}"/>
    <cellStyle name="_TG-TH_3_Lora-tungchau" xfId="352" xr:uid="{00000000-0005-0000-0000-00005F010000}"/>
    <cellStyle name="_TG-TH_3_Qt-HT3PQ1(CauKho)" xfId="353" xr:uid="{00000000-0005-0000-0000-000060010000}"/>
    <cellStyle name="_TG-TH_3_tong hop NTM cac xa 2019 (3)" xfId="354" xr:uid="{00000000-0005-0000-0000-000061010000}"/>
    <cellStyle name="_TG-TH_4" xfId="355" xr:uid="{00000000-0005-0000-0000-000062010000}"/>
    <cellStyle name="_TG-TH_4 1" xfId="356" xr:uid="{00000000-0005-0000-0000-000063010000}"/>
    <cellStyle name="_TG-TH_4 2" xfId="357" xr:uid="{00000000-0005-0000-0000-000064010000}"/>
    <cellStyle name="_TG-TH_4 3" xfId="358" xr:uid="{00000000-0005-0000-0000-000065010000}"/>
    <cellStyle name="_TG-TH_4 4" xfId="359" xr:uid="{00000000-0005-0000-0000-000066010000}"/>
    <cellStyle name="_TG-TH_4 5" xfId="360" xr:uid="{00000000-0005-0000-0000-000067010000}"/>
    <cellStyle name="_TG-TH_4_Bao cao tien do thuc hien chi dao va ket qua thu hoi NQH" xfId="361" xr:uid="{00000000-0005-0000-0000-000068010000}"/>
    <cellStyle name="_TG-TH_4_tong hop NTM cac xa 2019 (3)" xfId="362" xr:uid="{00000000-0005-0000-0000-000069010000}"/>
    <cellStyle name="_TG-TH_Bao cao tien do thuc hien chi dao va ket qua thu hoi NQH" xfId="363" xr:uid="{00000000-0005-0000-0000-00006A010000}"/>
    <cellStyle name="_TG-TH_tong hop NTM cac xa 2019 (3)" xfId="364" xr:uid="{00000000-0005-0000-0000-00006B010000}"/>
    <cellStyle name="_x005f_x0001_" xfId="365" xr:uid="{00000000-0005-0000-0000-00006C010000}"/>
    <cellStyle name="_x005f_x0001_ 1" xfId="366" xr:uid="{00000000-0005-0000-0000-00006D010000}"/>
    <cellStyle name="_x005f_x0001_ 2" xfId="367" xr:uid="{00000000-0005-0000-0000-00006E010000}"/>
    <cellStyle name="’Ê‰Ý [0.00]_laroux" xfId="368" xr:uid="{00000000-0005-0000-0000-00006F010000}"/>
    <cellStyle name="’Ê‰Ý_laroux" xfId="369" xr:uid="{00000000-0005-0000-0000-000070010000}"/>
    <cellStyle name="»õ±Ò[0]_Sheet1" xfId="370" xr:uid="{00000000-0005-0000-0000-000071010000}"/>
    <cellStyle name="»õ±Ò_Sheet1" xfId="371" xr:uid="{00000000-0005-0000-0000-000072010000}"/>
    <cellStyle name="•W€_¯–ì" xfId="372" xr:uid="{00000000-0005-0000-0000-000073010000}"/>
    <cellStyle name="1" xfId="373" xr:uid="{00000000-0005-0000-0000-000074010000}"/>
    <cellStyle name="1 1" xfId="374" xr:uid="{00000000-0005-0000-0000-000075010000}"/>
    <cellStyle name="1 2" xfId="375" xr:uid="{00000000-0005-0000-0000-000076010000}"/>
    <cellStyle name="1 3" xfId="376" xr:uid="{00000000-0005-0000-0000-000077010000}"/>
    <cellStyle name="1 4" xfId="377" xr:uid="{00000000-0005-0000-0000-000078010000}"/>
    <cellStyle name="1 5" xfId="378" xr:uid="{00000000-0005-0000-0000-000079010000}"/>
    <cellStyle name="1_Bao cao tien do thuc hien chi dao va ket qua thu hoi NQH" xfId="379" xr:uid="{00000000-0005-0000-0000-00007A010000}"/>
    <cellStyle name="1_Thanh toan GD 2" xfId="380" xr:uid="{00000000-0005-0000-0000-00007B010000}"/>
    <cellStyle name="¹éºÐÀ²_      " xfId="381" xr:uid="{00000000-0005-0000-0000-00007C010000}"/>
    <cellStyle name="2" xfId="382" xr:uid="{00000000-0005-0000-0000-00007D010000}"/>
    <cellStyle name="2 1" xfId="383" xr:uid="{00000000-0005-0000-0000-00007E010000}"/>
    <cellStyle name="2 2" xfId="384" xr:uid="{00000000-0005-0000-0000-00007F010000}"/>
    <cellStyle name="2 3" xfId="385" xr:uid="{00000000-0005-0000-0000-000080010000}"/>
    <cellStyle name="2 4" xfId="386" xr:uid="{00000000-0005-0000-0000-000081010000}"/>
    <cellStyle name="2 5" xfId="387" xr:uid="{00000000-0005-0000-0000-000082010000}"/>
    <cellStyle name="2_Bao cao tien do thuc hien chi dao va ket qua thu hoi NQH" xfId="388" xr:uid="{00000000-0005-0000-0000-000083010000}"/>
    <cellStyle name="2_Thanh toan GD 2" xfId="389" xr:uid="{00000000-0005-0000-0000-000084010000}"/>
    <cellStyle name="20% - Accent1 1" xfId="390" xr:uid="{00000000-0005-0000-0000-000085010000}"/>
    <cellStyle name="20% - Accent1 1 1" xfId="391" xr:uid="{00000000-0005-0000-0000-000086010000}"/>
    <cellStyle name="20% - Accent1 1 2" xfId="392" xr:uid="{00000000-0005-0000-0000-000087010000}"/>
    <cellStyle name="20% - Accent1 1 3" xfId="393" xr:uid="{00000000-0005-0000-0000-000088010000}"/>
    <cellStyle name="20% - Accent1 1 4" xfId="394" xr:uid="{00000000-0005-0000-0000-000089010000}"/>
    <cellStyle name="20% - Accent1 1 5" xfId="395" xr:uid="{00000000-0005-0000-0000-00008A010000}"/>
    <cellStyle name="20% - Accent1 2" xfId="396" xr:uid="{00000000-0005-0000-0000-00008B010000}"/>
    <cellStyle name="20% - Accent1 2 1" xfId="397" xr:uid="{00000000-0005-0000-0000-00008C010000}"/>
    <cellStyle name="20% - Accent1 2 2" xfId="398" xr:uid="{00000000-0005-0000-0000-00008D010000}"/>
    <cellStyle name="20% - Accent1 2 3" xfId="399" xr:uid="{00000000-0005-0000-0000-00008E010000}"/>
    <cellStyle name="20% - Accent1 2 4" xfId="400" xr:uid="{00000000-0005-0000-0000-00008F010000}"/>
    <cellStyle name="20% - Accent1 2 5" xfId="401" xr:uid="{00000000-0005-0000-0000-000090010000}"/>
    <cellStyle name="20% - Accent1 2_Bao cao tien do thuc hien chi dao va ket qua thu hoi NQH" xfId="402" xr:uid="{00000000-0005-0000-0000-000091010000}"/>
    <cellStyle name="20% - Accent1 3" xfId="403" xr:uid="{00000000-0005-0000-0000-000092010000}"/>
    <cellStyle name="20% - Accent1 4" xfId="404" xr:uid="{00000000-0005-0000-0000-000093010000}"/>
    <cellStyle name="20% - Accent2 1" xfId="405" xr:uid="{00000000-0005-0000-0000-000094010000}"/>
    <cellStyle name="20% - Accent2 1 1" xfId="406" xr:uid="{00000000-0005-0000-0000-000095010000}"/>
    <cellStyle name="20% - Accent2 1 2" xfId="407" xr:uid="{00000000-0005-0000-0000-000096010000}"/>
    <cellStyle name="20% - Accent2 1 3" xfId="408" xr:uid="{00000000-0005-0000-0000-000097010000}"/>
    <cellStyle name="20% - Accent2 1 4" xfId="409" xr:uid="{00000000-0005-0000-0000-000098010000}"/>
    <cellStyle name="20% - Accent2 1 5" xfId="410" xr:uid="{00000000-0005-0000-0000-000099010000}"/>
    <cellStyle name="20% - Accent2 2" xfId="411" xr:uid="{00000000-0005-0000-0000-00009A010000}"/>
    <cellStyle name="20% - Accent2 2 1" xfId="412" xr:uid="{00000000-0005-0000-0000-00009B010000}"/>
    <cellStyle name="20% - Accent2 2 2" xfId="413" xr:uid="{00000000-0005-0000-0000-00009C010000}"/>
    <cellStyle name="20% - Accent2 2 3" xfId="414" xr:uid="{00000000-0005-0000-0000-00009D010000}"/>
    <cellStyle name="20% - Accent2 2 4" xfId="415" xr:uid="{00000000-0005-0000-0000-00009E010000}"/>
    <cellStyle name="20% - Accent2 2 5" xfId="416" xr:uid="{00000000-0005-0000-0000-00009F010000}"/>
    <cellStyle name="20% - Accent2 2_Bao cao tien do thuc hien chi dao va ket qua thu hoi NQH" xfId="417" xr:uid="{00000000-0005-0000-0000-0000A0010000}"/>
    <cellStyle name="20% - Accent2 3" xfId="418" xr:uid="{00000000-0005-0000-0000-0000A1010000}"/>
    <cellStyle name="20% - Accent2 4" xfId="419" xr:uid="{00000000-0005-0000-0000-0000A2010000}"/>
    <cellStyle name="20% - Accent3 1" xfId="420" xr:uid="{00000000-0005-0000-0000-0000A3010000}"/>
    <cellStyle name="20% - Accent3 1 1" xfId="421" xr:uid="{00000000-0005-0000-0000-0000A4010000}"/>
    <cellStyle name="20% - Accent3 1 2" xfId="422" xr:uid="{00000000-0005-0000-0000-0000A5010000}"/>
    <cellStyle name="20% - Accent3 1 3" xfId="423" xr:uid="{00000000-0005-0000-0000-0000A6010000}"/>
    <cellStyle name="20% - Accent3 1 4" xfId="424" xr:uid="{00000000-0005-0000-0000-0000A7010000}"/>
    <cellStyle name="20% - Accent3 1 5" xfId="425" xr:uid="{00000000-0005-0000-0000-0000A8010000}"/>
    <cellStyle name="20% - Accent3 2" xfId="426" xr:uid="{00000000-0005-0000-0000-0000A9010000}"/>
    <cellStyle name="20% - Accent3 2 1" xfId="427" xr:uid="{00000000-0005-0000-0000-0000AA010000}"/>
    <cellStyle name="20% - Accent3 2 2" xfId="428" xr:uid="{00000000-0005-0000-0000-0000AB010000}"/>
    <cellStyle name="20% - Accent3 2 3" xfId="429" xr:uid="{00000000-0005-0000-0000-0000AC010000}"/>
    <cellStyle name="20% - Accent3 2 4" xfId="430" xr:uid="{00000000-0005-0000-0000-0000AD010000}"/>
    <cellStyle name="20% - Accent3 2 5" xfId="431" xr:uid="{00000000-0005-0000-0000-0000AE010000}"/>
    <cellStyle name="20% - Accent3 2_Bao cao tien do thuc hien chi dao va ket qua thu hoi NQH" xfId="432" xr:uid="{00000000-0005-0000-0000-0000AF010000}"/>
    <cellStyle name="20% - Accent3 3" xfId="433" xr:uid="{00000000-0005-0000-0000-0000B0010000}"/>
    <cellStyle name="20% - Accent3 4" xfId="434" xr:uid="{00000000-0005-0000-0000-0000B1010000}"/>
    <cellStyle name="20% - Accent4 1" xfId="435" xr:uid="{00000000-0005-0000-0000-0000B2010000}"/>
    <cellStyle name="20% - Accent4 1 1" xfId="436" xr:uid="{00000000-0005-0000-0000-0000B3010000}"/>
    <cellStyle name="20% - Accent4 1 2" xfId="437" xr:uid="{00000000-0005-0000-0000-0000B4010000}"/>
    <cellStyle name="20% - Accent4 1 3" xfId="438" xr:uid="{00000000-0005-0000-0000-0000B5010000}"/>
    <cellStyle name="20% - Accent4 1 4" xfId="439" xr:uid="{00000000-0005-0000-0000-0000B6010000}"/>
    <cellStyle name="20% - Accent4 1 5" xfId="440" xr:uid="{00000000-0005-0000-0000-0000B7010000}"/>
    <cellStyle name="20% - Accent4 2" xfId="441" xr:uid="{00000000-0005-0000-0000-0000B8010000}"/>
    <cellStyle name="20% - Accent4 2 1" xfId="442" xr:uid="{00000000-0005-0000-0000-0000B9010000}"/>
    <cellStyle name="20% - Accent4 2 2" xfId="443" xr:uid="{00000000-0005-0000-0000-0000BA010000}"/>
    <cellStyle name="20% - Accent4 2 3" xfId="444" xr:uid="{00000000-0005-0000-0000-0000BB010000}"/>
    <cellStyle name="20% - Accent4 2 4" xfId="445" xr:uid="{00000000-0005-0000-0000-0000BC010000}"/>
    <cellStyle name="20% - Accent4 2 5" xfId="446" xr:uid="{00000000-0005-0000-0000-0000BD010000}"/>
    <cellStyle name="20% - Accent4 2_Bao cao tien do thuc hien chi dao va ket qua thu hoi NQH" xfId="447" xr:uid="{00000000-0005-0000-0000-0000BE010000}"/>
    <cellStyle name="20% - Accent4 3" xfId="448" xr:uid="{00000000-0005-0000-0000-0000BF010000}"/>
    <cellStyle name="20% - Accent4 4" xfId="449" xr:uid="{00000000-0005-0000-0000-0000C0010000}"/>
    <cellStyle name="20% - Accent5 1" xfId="450" xr:uid="{00000000-0005-0000-0000-0000C1010000}"/>
    <cellStyle name="20% - Accent5 1 1" xfId="451" xr:uid="{00000000-0005-0000-0000-0000C2010000}"/>
    <cellStyle name="20% - Accent5 1 2" xfId="452" xr:uid="{00000000-0005-0000-0000-0000C3010000}"/>
    <cellStyle name="20% - Accent5 1 3" xfId="453" xr:uid="{00000000-0005-0000-0000-0000C4010000}"/>
    <cellStyle name="20% - Accent5 1 4" xfId="454" xr:uid="{00000000-0005-0000-0000-0000C5010000}"/>
    <cellStyle name="20% - Accent5 1 5" xfId="455" xr:uid="{00000000-0005-0000-0000-0000C6010000}"/>
    <cellStyle name="20% - Accent5 2" xfId="456" xr:uid="{00000000-0005-0000-0000-0000C7010000}"/>
    <cellStyle name="20% - Accent5 2 1" xfId="457" xr:uid="{00000000-0005-0000-0000-0000C8010000}"/>
    <cellStyle name="20% - Accent5 2 2" xfId="458" xr:uid="{00000000-0005-0000-0000-0000C9010000}"/>
    <cellStyle name="20% - Accent5 2 3" xfId="459" xr:uid="{00000000-0005-0000-0000-0000CA010000}"/>
    <cellStyle name="20% - Accent5 2 4" xfId="460" xr:uid="{00000000-0005-0000-0000-0000CB010000}"/>
    <cellStyle name="20% - Accent5 2 5" xfId="461" xr:uid="{00000000-0005-0000-0000-0000CC010000}"/>
    <cellStyle name="20% - Accent5 2_Bao cao tien do thuc hien chi dao va ket qua thu hoi NQH" xfId="462" xr:uid="{00000000-0005-0000-0000-0000CD010000}"/>
    <cellStyle name="20% - Accent5 3" xfId="463" xr:uid="{00000000-0005-0000-0000-0000CE010000}"/>
    <cellStyle name="20% - Accent5 4" xfId="464" xr:uid="{00000000-0005-0000-0000-0000CF010000}"/>
    <cellStyle name="20% - Accent6 1" xfId="465" xr:uid="{00000000-0005-0000-0000-0000D0010000}"/>
    <cellStyle name="20% - Accent6 1 1" xfId="466" xr:uid="{00000000-0005-0000-0000-0000D1010000}"/>
    <cellStyle name="20% - Accent6 1 2" xfId="467" xr:uid="{00000000-0005-0000-0000-0000D2010000}"/>
    <cellStyle name="20% - Accent6 1 3" xfId="468" xr:uid="{00000000-0005-0000-0000-0000D3010000}"/>
    <cellStyle name="20% - Accent6 1 4" xfId="469" xr:uid="{00000000-0005-0000-0000-0000D4010000}"/>
    <cellStyle name="20% - Accent6 1 5" xfId="470" xr:uid="{00000000-0005-0000-0000-0000D5010000}"/>
    <cellStyle name="20% - Accent6 2" xfId="471" xr:uid="{00000000-0005-0000-0000-0000D6010000}"/>
    <cellStyle name="20% - Accent6 2 1" xfId="472" xr:uid="{00000000-0005-0000-0000-0000D7010000}"/>
    <cellStyle name="20% - Accent6 2 2" xfId="473" xr:uid="{00000000-0005-0000-0000-0000D8010000}"/>
    <cellStyle name="20% - Accent6 2 3" xfId="474" xr:uid="{00000000-0005-0000-0000-0000D9010000}"/>
    <cellStyle name="20% - Accent6 2 4" xfId="475" xr:uid="{00000000-0005-0000-0000-0000DA010000}"/>
    <cellStyle name="20% - Accent6 2 5" xfId="476" xr:uid="{00000000-0005-0000-0000-0000DB010000}"/>
    <cellStyle name="20% - Accent6 2_Bao cao tien do thuc hien chi dao va ket qua thu hoi NQH" xfId="477" xr:uid="{00000000-0005-0000-0000-0000DC010000}"/>
    <cellStyle name="20% - Accent6 3" xfId="478" xr:uid="{00000000-0005-0000-0000-0000DD010000}"/>
    <cellStyle name="20% - Accent6 4" xfId="479" xr:uid="{00000000-0005-0000-0000-0000DE010000}"/>
    <cellStyle name="3" xfId="480" xr:uid="{00000000-0005-0000-0000-0000DF010000}"/>
    <cellStyle name="3 1" xfId="481" xr:uid="{00000000-0005-0000-0000-0000E0010000}"/>
    <cellStyle name="3 2" xfId="482" xr:uid="{00000000-0005-0000-0000-0000E1010000}"/>
    <cellStyle name="3 3" xfId="483" xr:uid="{00000000-0005-0000-0000-0000E2010000}"/>
    <cellStyle name="3 4" xfId="484" xr:uid="{00000000-0005-0000-0000-0000E3010000}"/>
    <cellStyle name="3 5" xfId="485" xr:uid="{00000000-0005-0000-0000-0000E4010000}"/>
    <cellStyle name="3_Bao cao tien do thuc hien chi dao va ket qua thu hoi NQH" xfId="486" xr:uid="{00000000-0005-0000-0000-0000E5010000}"/>
    <cellStyle name="3_Thanh toan GD 2" xfId="487" xr:uid="{00000000-0005-0000-0000-0000E6010000}"/>
    <cellStyle name="³£¹æ_GZ TV" xfId="488" xr:uid="{00000000-0005-0000-0000-0000E7010000}"/>
    <cellStyle name="4" xfId="489" xr:uid="{00000000-0005-0000-0000-0000E8010000}"/>
    <cellStyle name="4 1" xfId="490" xr:uid="{00000000-0005-0000-0000-0000E9010000}"/>
    <cellStyle name="4 2" xfId="491" xr:uid="{00000000-0005-0000-0000-0000EA010000}"/>
    <cellStyle name="4 3" xfId="492" xr:uid="{00000000-0005-0000-0000-0000EB010000}"/>
    <cellStyle name="4 4" xfId="493" xr:uid="{00000000-0005-0000-0000-0000EC010000}"/>
    <cellStyle name="4 5" xfId="494" xr:uid="{00000000-0005-0000-0000-0000ED010000}"/>
    <cellStyle name="40% - Accent1 1" xfId="495" xr:uid="{00000000-0005-0000-0000-0000EE010000}"/>
    <cellStyle name="40% - Accent1 1 1" xfId="496" xr:uid="{00000000-0005-0000-0000-0000EF010000}"/>
    <cellStyle name="40% - Accent1 1 2" xfId="497" xr:uid="{00000000-0005-0000-0000-0000F0010000}"/>
    <cellStyle name="40% - Accent1 1 3" xfId="498" xr:uid="{00000000-0005-0000-0000-0000F1010000}"/>
    <cellStyle name="40% - Accent1 1 4" xfId="499" xr:uid="{00000000-0005-0000-0000-0000F2010000}"/>
    <cellStyle name="40% - Accent1 1 5" xfId="500" xr:uid="{00000000-0005-0000-0000-0000F3010000}"/>
    <cellStyle name="40% - Accent1 2" xfId="501" xr:uid="{00000000-0005-0000-0000-0000F4010000}"/>
    <cellStyle name="40% - Accent1 2 1" xfId="502" xr:uid="{00000000-0005-0000-0000-0000F5010000}"/>
    <cellStyle name="40% - Accent1 2 2" xfId="503" xr:uid="{00000000-0005-0000-0000-0000F6010000}"/>
    <cellStyle name="40% - Accent1 2 3" xfId="504" xr:uid="{00000000-0005-0000-0000-0000F7010000}"/>
    <cellStyle name="40% - Accent1 2 4" xfId="505" xr:uid="{00000000-0005-0000-0000-0000F8010000}"/>
    <cellStyle name="40% - Accent1 2 5" xfId="506" xr:uid="{00000000-0005-0000-0000-0000F9010000}"/>
    <cellStyle name="40% - Accent1 2_Bao cao tien do thuc hien chi dao va ket qua thu hoi NQH" xfId="507" xr:uid="{00000000-0005-0000-0000-0000FA010000}"/>
    <cellStyle name="40% - Accent1 3" xfId="508" xr:uid="{00000000-0005-0000-0000-0000FB010000}"/>
    <cellStyle name="40% - Accent1 4" xfId="509" xr:uid="{00000000-0005-0000-0000-0000FC010000}"/>
    <cellStyle name="40% - Accent2 1" xfId="510" xr:uid="{00000000-0005-0000-0000-0000FD010000}"/>
    <cellStyle name="40% - Accent2 1 1" xfId="511" xr:uid="{00000000-0005-0000-0000-0000FE010000}"/>
    <cellStyle name="40% - Accent2 1 2" xfId="512" xr:uid="{00000000-0005-0000-0000-0000FF010000}"/>
    <cellStyle name="40% - Accent2 1 3" xfId="513" xr:uid="{00000000-0005-0000-0000-000000020000}"/>
    <cellStyle name="40% - Accent2 1 4" xfId="514" xr:uid="{00000000-0005-0000-0000-000001020000}"/>
    <cellStyle name="40% - Accent2 1 5" xfId="515" xr:uid="{00000000-0005-0000-0000-000002020000}"/>
    <cellStyle name="40% - Accent2 2" xfId="516" xr:uid="{00000000-0005-0000-0000-000003020000}"/>
    <cellStyle name="40% - Accent2 2 1" xfId="517" xr:uid="{00000000-0005-0000-0000-000004020000}"/>
    <cellStyle name="40% - Accent2 2 2" xfId="518" xr:uid="{00000000-0005-0000-0000-000005020000}"/>
    <cellStyle name="40% - Accent2 2 3" xfId="519" xr:uid="{00000000-0005-0000-0000-000006020000}"/>
    <cellStyle name="40% - Accent2 2 4" xfId="520" xr:uid="{00000000-0005-0000-0000-000007020000}"/>
    <cellStyle name="40% - Accent2 2 5" xfId="521" xr:uid="{00000000-0005-0000-0000-000008020000}"/>
    <cellStyle name="40% - Accent2 2_Bao cao tien do thuc hien chi dao va ket qua thu hoi NQH" xfId="522" xr:uid="{00000000-0005-0000-0000-000009020000}"/>
    <cellStyle name="40% - Accent2 3" xfId="523" xr:uid="{00000000-0005-0000-0000-00000A020000}"/>
    <cellStyle name="40% - Accent2 4" xfId="524" xr:uid="{00000000-0005-0000-0000-00000B020000}"/>
    <cellStyle name="40% - Accent3 1" xfId="525" xr:uid="{00000000-0005-0000-0000-00000C020000}"/>
    <cellStyle name="40% - Accent3 1 1" xfId="526" xr:uid="{00000000-0005-0000-0000-00000D020000}"/>
    <cellStyle name="40% - Accent3 1 2" xfId="527" xr:uid="{00000000-0005-0000-0000-00000E020000}"/>
    <cellStyle name="40% - Accent3 1 3" xfId="528" xr:uid="{00000000-0005-0000-0000-00000F020000}"/>
    <cellStyle name="40% - Accent3 1 4" xfId="529" xr:uid="{00000000-0005-0000-0000-000010020000}"/>
    <cellStyle name="40% - Accent3 1 5" xfId="530" xr:uid="{00000000-0005-0000-0000-000011020000}"/>
    <cellStyle name="40% - Accent3 2" xfId="531" xr:uid="{00000000-0005-0000-0000-000012020000}"/>
    <cellStyle name="40% - Accent3 2 1" xfId="532" xr:uid="{00000000-0005-0000-0000-000013020000}"/>
    <cellStyle name="40% - Accent3 2 2" xfId="533" xr:uid="{00000000-0005-0000-0000-000014020000}"/>
    <cellStyle name="40% - Accent3 2 3" xfId="534" xr:uid="{00000000-0005-0000-0000-000015020000}"/>
    <cellStyle name="40% - Accent3 2 4" xfId="535" xr:uid="{00000000-0005-0000-0000-000016020000}"/>
    <cellStyle name="40% - Accent3 2 5" xfId="536" xr:uid="{00000000-0005-0000-0000-000017020000}"/>
    <cellStyle name="40% - Accent3 2_Bao cao tien do thuc hien chi dao va ket qua thu hoi NQH" xfId="537" xr:uid="{00000000-0005-0000-0000-000018020000}"/>
    <cellStyle name="40% - Accent3 3" xfId="538" xr:uid="{00000000-0005-0000-0000-000019020000}"/>
    <cellStyle name="40% - Accent3 4" xfId="539" xr:uid="{00000000-0005-0000-0000-00001A020000}"/>
    <cellStyle name="40% - Accent4 1" xfId="540" xr:uid="{00000000-0005-0000-0000-00001B020000}"/>
    <cellStyle name="40% - Accent4 1 1" xfId="541" xr:uid="{00000000-0005-0000-0000-00001C020000}"/>
    <cellStyle name="40% - Accent4 1 2" xfId="542" xr:uid="{00000000-0005-0000-0000-00001D020000}"/>
    <cellStyle name="40% - Accent4 1 3" xfId="543" xr:uid="{00000000-0005-0000-0000-00001E020000}"/>
    <cellStyle name="40% - Accent4 1 4" xfId="544" xr:uid="{00000000-0005-0000-0000-00001F020000}"/>
    <cellStyle name="40% - Accent4 1 5" xfId="545" xr:uid="{00000000-0005-0000-0000-000020020000}"/>
    <cellStyle name="40% - Accent4 2" xfId="546" xr:uid="{00000000-0005-0000-0000-000021020000}"/>
    <cellStyle name="40% - Accent4 2 1" xfId="547" xr:uid="{00000000-0005-0000-0000-000022020000}"/>
    <cellStyle name="40% - Accent4 2 2" xfId="548" xr:uid="{00000000-0005-0000-0000-000023020000}"/>
    <cellStyle name="40% - Accent4 2 3" xfId="549" xr:uid="{00000000-0005-0000-0000-000024020000}"/>
    <cellStyle name="40% - Accent4 2 4" xfId="550" xr:uid="{00000000-0005-0000-0000-000025020000}"/>
    <cellStyle name="40% - Accent4 2 5" xfId="551" xr:uid="{00000000-0005-0000-0000-000026020000}"/>
    <cellStyle name="40% - Accent4 2_Bao cao tien do thuc hien chi dao va ket qua thu hoi NQH" xfId="552" xr:uid="{00000000-0005-0000-0000-000027020000}"/>
    <cellStyle name="40% - Accent4 3" xfId="553" xr:uid="{00000000-0005-0000-0000-000028020000}"/>
    <cellStyle name="40% - Accent4 4" xfId="554" xr:uid="{00000000-0005-0000-0000-000029020000}"/>
    <cellStyle name="40% - Accent5 1" xfId="555" xr:uid="{00000000-0005-0000-0000-00002A020000}"/>
    <cellStyle name="40% - Accent5 1 1" xfId="556" xr:uid="{00000000-0005-0000-0000-00002B020000}"/>
    <cellStyle name="40% - Accent5 1 2" xfId="557" xr:uid="{00000000-0005-0000-0000-00002C020000}"/>
    <cellStyle name="40% - Accent5 1 3" xfId="558" xr:uid="{00000000-0005-0000-0000-00002D020000}"/>
    <cellStyle name="40% - Accent5 1 4" xfId="559" xr:uid="{00000000-0005-0000-0000-00002E020000}"/>
    <cellStyle name="40% - Accent5 1 5" xfId="560" xr:uid="{00000000-0005-0000-0000-00002F020000}"/>
    <cellStyle name="40% - Accent5 2" xfId="561" xr:uid="{00000000-0005-0000-0000-000030020000}"/>
    <cellStyle name="40% - Accent5 2 1" xfId="562" xr:uid="{00000000-0005-0000-0000-000031020000}"/>
    <cellStyle name="40% - Accent5 2 2" xfId="563" xr:uid="{00000000-0005-0000-0000-000032020000}"/>
    <cellStyle name="40% - Accent5 2 3" xfId="564" xr:uid="{00000000-0005-0000-0000-000033020000}"/>
    <cellStyle name="40% - Accent5 2 4" xfId="565" xr:uid="{00000000-0005-0000-0000-000034020000}"/>
    <cellStyle name="40% - Accent5 2 5" xfId="566" xr:uid="{00000000-0005-0000-0000-000035020000}"/>
    <cellStyle name="40% - Accent5 2_Bao cao tien do thuc hien chi dao va ket qua thu hoi NQH" xfId="567" xr:uid="{00000000-0005-0000-0000-000036020000}"/>
    <cellStyle name="40% - Accent5 3" xfId="568" xr:uid="{00000000-0005-0000-0000-000037020000}"/>
    <cellStyle name="40% - Accent5 4" xfId="569" xr:uid="{00000000-0005-0000-0000-000038020000}"/>
    <cellStyle name="40% - Accent6 1" xfId="570" xr:uid="{00000000-0005-0000-0000-000039020000}"/>
    <cellStyle name="40% - Accent6 1 1" xfId="571" xr:uid="{00000000-0005-0000-0000-00003A020000}"/>
    <cellStyle name="40% - Accent6 1 2" xfId="572" xr:uid="{00000000-0005-0000-0000-00003B020000}"/>
    <cellStyle name="40% - Accent6 1 3" xfId="573" xr:uid="{00000000-0005-0000-0000-00003C020000}"/>
    <cellStyle name="40% - Accent6 1 4" xfId="574" xr:uid="{00000000-0005-0000-0000-00003D020000}"/>
    <cellStyle name="40% - Accent6 1 5" xfId="575" xr:uid="{00000000-0005-0000-0000-00003E020000}"/>
    <cellStyle name="40% - Accent6 2" xfId="576" xr:uid="{00000000-0005-0000-0000-00003F020000}"/>
    <cellStyle name="40% - Accent6 2 1" xfId="577" xr:uid="{00000000-0005-0000-0000-000040020000}"/>
    <cellStyle name="40% - Accent6 2 2" xfId="578" xr:uid="{00000000-0005-0000-0000-000041020000}"/>
    <cellStyle name="40% - Accent6 2 3" xfId="579" xr:uid="{00000000-0005-0000-0000-000042020000}"/>
    <cellStyle name="40% - Accent6 2 4" xfId="580" xr:uid="{00000000-0005-0000-0000-000043020000}"/>
    <cellStyle name="40% - Accent6 2 5" xfId="581" xr:uid="{00000000-0005-0000-0000-000044020000}"/>
    <cellStyle name="40% - Accent6 2_Bao cao tien do thuc hien chi dao va ket qua thu hoi NQH" xfId="582" xr:uid="{00000000-0005-0000-0000-000045020000}"/>
    <cellStyle name="40% - Accent6 3" xfId="583" xr:uid="{00000000-0005-0000-0000-000046020000}"/>
    <cellStyle name="40% - Accent6 4" xfId="584" xr:uid="{00000000-0005-0000-0000-000047020000}"/>
    <cellStyle name="52" xfId="585" xr:uid="{00000000-0005-0000-0000-000048020000}"/>
    <cellStyle name="60% - Accent1 1" xfId="586" xr:uid="{00000000-0005-0000-0000-000049020000}"/>
    <cellStyle name="60% - Accent1 1 1" xfId="587" xr:uid="{00000000-0005-0000-0000-00004A020000}"/>
    <cellStyle name="60% - Accent1 1 2" xfId="588" xr:uid="{00000000-0005-0000-0000-00004B020000}"/>
    <cellStyle name="60% - Accent1 1 3" xfId="589" xr:uid="{00000000-0005-0000-0000-00004C020000}"/>
    <cellStyle name="60% - Accent1 1 4" xfId="590" xr:uid="{00000000-0005-0000-0000-00004D020000}"/>
    <cellStyle name="60% - Accent1 1 5" xfId="591" xr:uid="{00000000-0005-0000-0000-00004E020000}"/>
    <cellStyle name="60% - Accent1 2" xfId="592" xr:uid="{00000000-0005-0000-0000-00004F020000}"/>
    <cellStyle name="60% - Accent1 2 1" xfId="593" xr:uid="{00000000-0005-0000-0000-000050020000}"/>
    <cellStyle name="60% - Accent1 2 2" xfId="594" xr:uid="{00000000-0005-0000-0000-000051020000}"/>
    <cellStyle name="60% - Accent1 2 3" xfId="595" xr:uid="{00000000-0005-0000-0000-000052020000}"/>
    <cellStyle name="60% - Accent1 2 4" xfId="596" xr:uid="{00000000-0005-0000-0000-000053020000}"/>
    <cellStyle name="60% - Accent1 2 5" xfId="597" xr:uid="{00000000-0005-0000-0000-000054020000}"/>
    <cellStyle name="60% - Accent1 2_Bao cao tien do thuc hien chi dao va ket qua thu hoi NQH" xfId="598" xr:uid="{00000000-0005-0000-0000-000055020000}"/>
    <cellStyle name="60% - Accent1 3" xfId="599" xr:uid="{00000000-0005-0000-0000-000056020000}"/>
    <cellStyle name="60% - Accent1 4" xfId="600" xr:uid="{00000000-0005-0000-0000-000057020000}"/>
    <cellStyle name="60% - Accent2 1" xfId="601" xr:uid="{00000000-0005-0000-0000-000058020000}"/>
    <cellStyle name="60% - Accent2 1 1" xfId="602" xr:uid="{00000000-0005-0000-0000-000059020000}"/>
    <cellStyle name="60% - Accent2 1 2" xfId="603" xr:uid="{00000000-0005-0000-0000-00005A020000}"/>
    <cellStyle name="60% - Accent2 1 3" xfId="604" xr:uid="{00000000-0005-0000-0000-00005B020000}"/>
    <cellStyle name="60% - Accent2 1 4" xfId="605" xr:uid="{00000000-0005-0000-0000-00005C020000}"/>
    <cellStyle name="60% - Accent2 1 5" xfId="606" xr:uid="{00000000-0005-0000-0000-00005D020000}"/>
    <cellStyle name="60% - Accent2 2" xfId="607" xr:uid="{00000000-0005-0000-0000-00005E020000}"/>
    <cellStyle name="60% - Accent2 2 1" xfId="608" xr:uid="{00000000-0005-0000-0000-00005F020000}"/>
    <cellStyle name="60% - Accent2 2 2" xfId="609" xr:uid="{00000000-0005-0000-0000-000060020000}"/>
    <cellStyle name="60% - Accent2 2 3" xfId="610" xr:uid="{00000000-0005-0000-0000-000061020000}"/>
    <cellStyle name="60% - Accent2 2 4" xfId="611" xr:uid="{00000000-0005-0000-0000-000062020000}"/>
    <cellStyle name="60% - Accent2 2 5" xfId="612" xr:uid="{00000000-0005-0000-0000-000063020000}"/>
    <cellStyle name="60% - Accent2 2_Bao cao tien do thuc hien chi dao va ket qua thu hoi NQH" xfId="613" xr:uid="{00000000-0005-0000-0000-000064020000}"/>
    <cellStyle name="60% - Accent2 3" xfId="614" xr:uid="{00000000-0005-0000-0000-000065020000}"/>
    <cellStyle name="60% - Accent2 4" xfId="615" xr:uid="{00000000-0005-0000-0000-000066020000}"/>
    <cellStyle name="60% - Accent3 1" xfId="616" xr:uid="{00000000-0005-0000-0000-000067020000}"/>
    <cellStyle name="60% - Accent3 1 1" xfId="617" xr:uid="{00000000-0005-0000-0000-000068020000}"/>
    <cellStyle name="60% - Accent3 1 2" xfId="618" xr:uid="{00000000-0005-0000-0000-000069020000}"/>
    <cellStyle name="60% - Accent3 1 3" xfId="619" xr:uid="{00000000-0005-0000-0000-00006A020000}"/>
    <cellStyle name="60% - Accent3 1 4" xfId="620" xr:uid="{00000000-0005-0000-0000-00006B020000}"/>
    <cellStyle name="60% - Accent3 1 5" xfId="621" xr:uid="{00000000-0005-0000-0000-00006C020000}"/>
    <cellStyle name="60% - Accent3 2" xfId="622" xr:uid="{00000000-0005-0000-0000-00006D020000}"/>
    <cellStyle name="60% - Accent3 2 1" xfId="623" xr:uid="{00000000-0005-0000-0000-00006E020000}"/>
    <cellStyle name="60% - Accent3 2 2" xfId="624" xr:uid="{00000000-0005-0000-0000-00006F020000}"/>
    <cellStyle name="60% - Accent3 2 3" xfId="625" xr:uid="{00000000-0005-0000-0000-000070020000}"/>
    <cellStyle name="60% - Accent3 2 4" xfId="626" xr:uid="{00000000-0005-0000-0000-000071020000}"/>
    <cellStyle name="60% - Accent3 2 5" xfId="627" xr:uid="{00000000-0005-0000-0000-000072020000}"/>
    <cellStyle name="60% - Accent3 2_Bao cao tien do thuc hien chi dao va ket qua thu hoi NQH" xfId="628" xr:uid="{00000000-0005-0000-0000-000073020000}"/>
    <cellStyle name="60% - Accent3 3" xfId="629" xr:uid="{00000000-0005-0000-0000-000074020000}"/>
    <cellStyle name="60% - Accent3 4" xfId="630" xr:uid="{00000000-0005-0000-0000-000075020000}"/>
    <cellStyle name="60% - Accent4 1" xfId="631" xr:uid="{00000000-0005-0000-0000-000076020000}"/>
    <cellStyle name="60% - Accent4 1 1" xfId="632" xr:uid="{00000000-0005-0000-0000-000077020000}"/>
    <cellStyle name="60% - Accent4 1 2" xfId="633" xr:uid="{00000000-0005-0000-0000-000078020000}"/>
    <cellStyle name="60% - Accent4 1 3" xfId="634" xr:uid="{00000000-0005-0000-0000-000079020000}"/>
    <cellStyle name="60% - Accent4 1 4" xfId="635" xr:uid="{00000000-0005-0000-0000-00007A020000}"/>
    <cellStyle name="60% - Accent4 1 5" xfId="636" xr:uid="{00000000-0005-0000-0000-00007B020000}"/>
    <cellStyle name="60% - Accent4 2" xfId="637" xr:uid="{00000000-0005-0000-0000-00007C020000}"/>
    <cellStyle name="60% - Accent4 2 1" xfId="638" xr:uid="{00000000-0005-0000-0000-00007D020000}"/>
    <cellStyle name="60% - Accent4 2 2" xfId="639" xr:uid="{00000000-0005-0000-0000-00007E020000}"/>
    <cellStyle name="60% - Accent4 2 3" xfId="640" xr:uid="{00000000-0005-0000-0000-00007F020000}"/>
    <cellStyle name="60% - Accent4 2 4" xfId="641" xr:uid="{00000000-0005-0000-0000-000080020000}"/>
    <cellStyle name="60% - Accent4 2 5" xfId="642" xr:uid="{00000000-0005-0000-0000-000081020000}"/>
    <cellStyle name="60% - Accent4 2_Bao cao tien do thuc hien chi dao va ket qua thu hoi NQH" xfId="643" xr:uid="{00000000-0005-0000-0000-000082020000}"/>
    <cellStyle name="60% - Accent4 3" xfId="644" xr:uid="{00000000-0005-0000-0000-000083020000}"/>
    <cellStyle name="60% - Accent4 4" xfId="645" xr:uid="{00000000-0005-0000-0000-000084020000}"/>
    <cellStyle name="60% - Accent5 1" xfId="646" xr:uid="{00000000-0005-0000-0000-000085020000}"/>
    <cellStyle name="60% - Accent5 1 1" xfId="647" xr:uid="{00000000-0005-0000-0000-000086020000}"/>
    <cellStyle name="60% - Accent5 1 2" xfId="648" xr:uid="{00000000-0005-0000-0000-000087020000}"/>
    <cellStyle name="60% - Accent5 1 3" xfId="649" xr:uid="{00000000-0005-0000-0000-000088020000}"/>
    <cellStyle name="60% - Accent5 1 4" xfId="650" xr:uid="{00000000-0005-0000-0000-000089020000}"/>
    <cellStyle name="60% - Accent5 1 5" xfId="651" xr:uid="{00000000-0005-0000-0000-00008A020000}"/>
    <cellStyle name="60% - Accent5 2" xfId="652" xr:uid="{00000000-0005-0000-0000-00008B020000}"/>
    <cellStyle name="60% - Accent5 2 1" xfId="653" xr:uid="{00000000-0005-0000-0000-00008C020000}"/>
    <cellStyle name="60% - Accent5 2 2" xfId="654" xr:uid="{00000000-0005-0000-0000-00008D020000}"/>
    <cellStyle name="60% - Accent5 2 3" xfId="655" xr:uid="{00000000-0005-0000-0000-00008E020000}"/>
    <cellStyle name="60% - Accent5 2 4" xfId="656" xr:uid="{00000000-0005-0000-0000-00008F020000}"/>
    <cellStyle name="60% - Accent5 2 5" xfId="657" xr:uid="{00000000-0005-0000-0000-000090020000}"/>
    <cellStyle name="60% - Accent5 2_Bao cao tien do thuc hien chi dao va ket qua thu hoi NQH" xfId="658" xr:uid="{00000000-0005-0000-0000-000091020000}"/>
    <cellStyle name="60% - Accent5 3" xfId="659" xr:uid="{00000000-0005-0000-0000-000092020000}"/>
    <cellStyle name="60% - Accent5 4" xfId="660" xr:uid="{00000000-0005-0000-0000-000093020000}"/>
    <cellStyle name="60% - Accent6 1" xfId="661" xr:uid="{00000000-0005-0000-0000-000094020000}"/>
    <cellStyle name="60% - Accent6 1 1" xfId="662" xr:uid="{00000000-0005-0000-0000-000095020000}"/>
    <cellStyle name="60% - Accent6 1 2" xfId="663" xr:uid="{00000000-0005-0000-0000-000096020000}"/>
    <cellStyle name="60% - Accent6 1 3" xfId="664" xr:uid="{00000000-0005-0000-0000-000097020000}"/>
    <cellStyle name="60% - Accent6 1 4" xfId="665" xr:uid="{00000000-0005-0000-0000-000098020000}"/>
    <cellStyle name="60% - Accent6 1 5" xfId="666" xr:uid="{00000000-0005-0000-0000-000099020000}"/>
    <cellStyle name="60% - Accent6 2" xfId="667" xr:uid="{00000000-0005-0000-0000-00009A020000}"/>
    <cellStyle name="60% - Accent6 2 1" xfId="668" xr:uid="{00000000-0005-0000-0000-00009B020000}"/>
    <cellStyle name="60% - Accent6 2 2" xfId="669" xr:uid="{00000000-0005-0000-0000-00009C020000}"/>
    <cellStyle name="60% - Accent6 2 3" xfId="670" xr:uid="{00000000-0005-0000-0000-00009D020000}"/>
    <cellStyle name="60% - Accent6 2 4" xfId="671" xr:uid="{00000000-0005-0000-0000-00009E020000}"/>
    <cellStyle name="60% - Accent6 2 5" xfId="672" xr:uid="{00000000-0005-0000-0000-00009F020000}"/>
    <cellStyle name="60% - Accent6 2_Bao cao tien do thuc hien chi dao va ket qua thu hoi NQH" xfId="673" xr:uid="{00000000-0005-0000-0000-0000A0020000}"/>
    <cellStyle name="60% - Accent6 3" xfId="674" xr:uid="{00000000-0005-0000-0000-0000A1020000}"/>
    <cellStyle name="60% - Accent6 4" xfId="675" xr:uid="{00000000-0005-0000-0000-0000A2020000}"/>
    <cellStyle name="a" xfId="676" xr:uid="{00000000-0005-0000-0000-0000A3020000}"/>
    <cellStyle name="Accent1 1" xfId="677" xr:uid="{00000000-0005-0000-0000-0000A4020000}"/>
    <cellStyle name="Accent1 1 1" xfId="678" xr:uid="{00000000-0005-0000-0000-0000A5020000}"/>
    <cellStyle name="Accent1 1 2" xfId="679" xr:uid="{00000000-0005-0000-0000-0000A6020000}"/>
    <cellStyle name="Accent1 1 3" xfId="680" xr:uid="{00000000-0005-0000-0000-0000A7020000}"/>
    <cellStyle name="Accent1 1 4" xfId="681" xr:uid="{00000000-0005-0000-0000-0000A8020000}"/>
    <cellStyle name="Accent1 1 5" xfId="682" xr:uid="{00000000-0005-0000-0000-0000A9020000}"/>
    <cellStyle name="Accent1 2" xfId="683" xr:uid="{00000000-0005-0000-0000-0000AA020000}"/>
    <cellStyle name="Accent1 2 1" xfId="684" xr:uid="{00000000-0005-0000-0000-0000AB020000}"/>
    <cellStyle name="Accent1 2 2" xfId="685" xr:uid="{00000000-0005-0000-0000-0000AC020000}"/>
    <cellStyle name="Accent1 2 3" xfId="686" xr:uid="{00000000-0005-0000-0000-0000AD020000}"/>
    <cellStyle name="Accent1 2 4" xfId="687" xr:uid="{00000000-0005-0000-0000-0000AE020000}"/>
    <cellStyle name="Accent1 2 5" xfId="688" xr:uid="{00000000-0005-0000-0000-0000AF020000}"/>
    <cellStyle name="Accent1 2_Bao cao tien do thuc hien chi dao va ket qua thu hoi NQH" xfId="689" xr:uid="{00000000-0005-0000-0000-0000B0020000}"/>
    <cellStyle name="Accent1 3" xfId="690" xr:uid="{00000000-0005-0000-0000-0000B1020000}"/>
    <cellStyle name="Accent1 4" xfId="691" xr:uid="{00000000-0005-0000-0000-0000B2020000}"/>
    <cellStyle name="Accent2 1" xfId="692" xr:uid="{00000000-0005-0000-0000-0000B3020000}"/>
    <cellStyle name="Accent2 1 1" xfId="693" xr:uid="{00000000-0005-0000-0000-0000B4020000}"/>
    <cellStyle name="Accent2 1 2" xfId="694" xr:uid="{00000000-0005-0000-0000-0000B5020000}"/>
    <cellStyle name="Accent2 1 3" xfId="695" xr:uid="{00000000-0005-0000-0000-0000B6020000}"/>
    <cellStyle name="Accent2 1 4" xfId="696" xr:uid="{00000000-0005-0000-0000-0000B7020000}"/>
    <cellStyle name="Accent2 1 5" xfId="697" xr:uid="{00000000-0005-0000-0000-0000B8020000}"/>
    <cellStyle name="Accent2 2" xfId="698" xr:uid="{00000000-0005-0000-0000-0000B9020000}"/>
    <cellStyle name="Accent2 2 1" xfId="699" xr:uid="{00000000-0005-0000-0000-0000BA020000}"/>
    <cellStyle name="Accent2 2 2" xfId="700" xr:uid="{00000000-0005-0000-0000-0000BB020000}"/>
    <cellStyle name="Accent2 2 3" xfId="701" xr:uid="{00000000-0005-0000-0000-0000BC020000}"/>
    <cellStyle name="Accent2 2 4" xfId="702" xr:uid="{00000000-0005-0000-0000-0000BD020000}"/>
    <cellStyle name="Accent2 2 5" xfId="703" xr:uid="{00000000-0005-0000-0000-0000BE020000}"/>
    <cellStyle name="Accent2 2_Bao cao tien do thuc hien chi dao va ket qua thu hoi NQH" xfId="704" xr:uid="{00000000-0005-0000-0000-0000BF020000}"/>
    <cellStyle name="Accent2 3" xfId="705" xr:uid="{00000000-0005-0000-0000-0000C0020000}"/>
    <cellStyle name="Accent2 4" xfId="706" xr:uid="{00000000-0005-0000-0000-0000C1020000}"/>
    <cellStyle name="Accent3 1" xfId="707" xr:uid="{00000000-0005-0000-0000-0000C2020000}"/>
    <cellStyle name="Accent3 1 1" xfId="708" xr:uid="{00000000-0005-0000-0000-0000C3020000}"/>
    <cellStyle name="Accent3 1 2" xfId="709" xr:uid="{00000000-0005-0000-0000-0000C4020000}"/>
    <cellStyle name="Accent3 1 3" xfId="710" xr:uid="{00000000-0005-0000-0000-0000C5020000}"/>
    <cellStyle name="Accent3 1 4" xfId="711" xr:uid="{00000000-0005-0000-0000-0000C6020000}"/>
    <cellStyle name="Accent3 1 5" xfId="712" xr:uid="{00000000-0005-0000-0000-0000C7020000}"/>
    <cellStyle name="Accent3 2" xfId="713" xr:uid="{00000000-0005-0000-0000-0000C8020000}"/>
    <cellStyle name="Accent3 2 1" xfId="714" xr:uid="{00000000-0005-0000-0000-0000C9020000}"/>
    <cellStyle name="Accent3 2 2" xfId="715" xr:uid="{00000000-0005-0000-0000-0000CA020000}"/>
    <cellStyle name="Accent3 2 3" xfId="716" xr:uid="{00000000-0005-0000-0000-0000CB020000}"/>
    <cellStyle name="Accent3 2 4" xfId="717" xr:uid="{00000000-0005-0000-0000-0000CC020000}"/>
    <cellStyle name="Accent3 2 5" xfId="718" xr:uid="{00000000-0005-0000-0000-0000CD020000}"/>
    <cellStyle name="Accent3 2_Bao cao tien do thuc hien chi dao va ket qua thu hoi NQH" xfId="719" xr:uid="{00000000-0005-0000-0000-0000CE020000}"/>
    <cellStyle name="Accent3 3" xfId="720" xr:uid="{00000000-0005-0000-0000-0000CF020000}"/>
    <cellStyle name="Accent3 4" xfId="721" xr:uid="{00000000-0005-0000-0000-0000D0020000}"/>
    <cellStyle name="Accent4 1" xfId="722" xr:uid="{00000000-0005-0000-0000-0000D1020000}"/>
    <cellStyle name="Accent4 1 1" xfId="723" xr:uid="{00000000-0005-0000-0000-0000D2020000}"/>
    <cellStyle name="Accent4 1 2" xfId="724" xr:uid="{00000000-0005-0000-0000-0000D3020000}"/>
    <cellStyle name="Accent4 1 3" xfId="725" xr:uid="{00000000-0005-0000-0000-0000D4020000}"/>
    <cellStyle name="Accent4 1 4" xfId="726" xr:uid="{00000000-0005-0000-0000-0000D5020000}"/>
    <cellStyle name="Accent4 1 5" xfId="727" xr:uid="{00000000-0005-0000-0000-0000D6020000}"/>
    <cellStyle name="Accent4 2" xfId="728" xr:uid="{00000000-0005-0000-0000-0000D7020000}"/>
    <cellStyle name="Accent4 2 1" xfId="729" xr:uid="{00000000-0005-0000-0000-0000D8020000}"/>
    <cellStyle name="Accent4 2 2" xfId="730" xr:uid="{00000000-0005-0000-0000-0000D9020000}"/>
    <cellStyle name="Accent4 2 3" xfId="731" xr:uid="{00000000-0005-0000-0000-0000DA020000}"/>
    <cellStyle name="Accent4 2 4" xfId="732" xr:uid="{00000000-0005-0000-0000-0000DB020000}"/>
    <cellStyle name="Accent4 2 5" xfId="733" xr:uid="{00000000-0005-0000-0000-0000DC020000}"/>
    <cellStyle name="Accent4 2_Bao cao tien do thuc hien chi dao va ket qua thu hoi NQH" xfId="734" xr:uid="{00000000-0005-0000-0000-0000DD020000}"/>
    <cellStyle name="Accent4 3" xfId="735" xr:uid="{00000000-0005-0000-0000-0000DE020000}"/>
    <cellStyle name="Accent4 4" xfId="736" xr:uid="{00000000-0005-0000-0000-0000DF020000}"/>
    <cellStyle name="Accent5 1" xfId="737" xr:uid="{00000000-0005-0000-0000-0000E0020000}"/>
    <cellStyle name="Accent5 1 1" xfId="738" xr:uid="{00000000-0005-0000-0000-0000E1020000}"/>
    <cellStyle name="Accent5 1 2" xfId="739" xr:uid="{00000000-0005-0000-0000-0000E2020000}"/>
    <cellStyle name="Accent5 1 3" xfId="740" xr:uid="{00000000-0005-0000-0000-0000E3020000}"/>
    <cellStyle name="Accent5 1 4" xfId="741" xr:uid="{00000000-0005-0000-0000-0000E4020000}"/>
    <cellStyle name="Accent5 1 5" xfId="742" xr:uid="{00000000-0005-0000-0000-0000E5020000}"/>
    <cellStyle name="Accent5 2" xfId="743" xr:uid="{00000000-0005-0000-0000-0000E6020000}"/>
    <cellStyle name="Accent5 2 1" xfId="744" xr:uid="{00000000-0005-0000-0000-0000E7020000}"/>
    <cellStyle name="Accent5 2 2" xfId="745" xr:uid="{00000000-0005-0000-0000-0000E8020000}"/>
    <cellStyle name="Accent5 2 3" xfId="746" xr:uid="{00000000-0005-0000-0000-0000E9020000}"/>
    <cellStyle name="Accent5 2 4" xfId="747" xr:uid="{00000000-0005-0000-0000-0000EA020000}"/>
    <cellStyle name="Accent5 2 5" xfId="748" xr:uid="{00000000-0005-0000-0000-0000EB020000}"/>
    <cellStyle name="Accent5 2_Bao cao tien do thuc hien chi dao va ket qua thu hoi NQH" xfId="749" xr:uid="{00000000-0005-0000-0000-0000EC020000}"/>
    <cellStyle name="Accent5 3" xfId="750" xr:uid="{00000000-0005-0000-0000-0000ED020000}"/>
    <cellStyle name="Accent5 4" xfId="751" xr:uid="{00000000-0005-0000-0000-0000EE020000}"/>
    <cellStyle name="Accent6 1" xfId="752" xr:uid="{00000000-0005-0000-0000-0000EF020000}"/>
    <cellStyle name="Accent6 1 1" xfId="753" xr:uid="{00000000-0005-0000-0000-0000F0020000}"/>
    <cellStyle name="Accent6 1 2" xfId="754" xr:uid="{00000000-0005-0000-0000-0000F1020000}"/>
    <cellStyle name="Accent6 1 3" xfId="755" xr:uid="{00000000-0005-0000-0000-0000F2020000}"/>
    <cellStyle name="Accent6 1 4" xfId="756" xr:uid="{00000000-0005-0000-0000-0000F3020000}"/>
    <cellStyle name="Accent6 1 5" xfId="757" xr:uid="{00000000-0005-0000-0000-0000F4020000}"/>
    <cellStyle name="Accent6 2" xfId="758" xr:uid="{00000000-0005-0000-0000-0000F5020000}"/>
    <cellStyle name="Accent6 2 1" xfId="759" xr:uid="{00000000-0005-0000-0000-0000F6020000}"/>
    <cellStyle name="Accent6 2 2" xfId="760" xr:uid="{00000000-0005-0000-0000-0000F7020000}"/>
    <cellStyle name="Accent6 2 3" xfId="761" xr:uid="{00000000-0005-0000-0000-0000F8020000}"/>
    <cellStyle name="Accent6 2 4" xfId="762" xr:uid="{00000000-0005-0000-0000-0000F9020000}"/>
    <cellStyle name="Accent6 2 5" xfId="763" xr:uid="{00000000-0005-0000-0000-0000FA020000}"/>
    <cellStyle name="Accent6 2_Bao cao tien do thuc hien chi dao va ket qua thu hoi NQH" xfId="764" xr:uid="{00000000-0005-0000-0000-0000FB020000}"/>
    <cellStyle name="Accent6 3" xfId="765" xr:uid="{00000000-0005-0000-0000-0000FC020000}"/>
    <cellStyle name="Accent6 4" xfId="766" xr:uid="{00000000-0005-0000-0000-0000FD020000}"/>
    <cellStyle name="active" xfId="767" xr:uid="{00000000-0005-0000-0000-0000FE020000}"/>
    <cellStyle name="active 1" xfId="768" xr:uid="{00000000-0005-0000-0000-0000FF020000}"/>
    <cellStyle name="active 2" xfId="769" xr:uid="{00000000-0005-0000-0000-000000030000}"/>
    <cellStyle name="active 3" xfId="770" xr:uid="{00000000-0005-0000-0000-000001030000}"/>
    <cellStyle name="active 4" xfId="771" xr:uid="{00000000-0005-0000-0000-000002030000}"/>
    <cellStyle name="active 5" xfId="772" xr:uid="{00000000-0005-0000-0000-000003030000}"/>
    <cellStyle name="active_Bao cao tien do thuc hien chi dao va ket qua thu hoi NQH" xfId="773" xr:uid="{00000000-0005-0000-0000-000004030000}"/>
    <cellStyle name="ÅëÈ­ [0]_      " xfId="774" xr:uid="{00000000-0005-0000-0000-000005030000}"/>
    <cellStyle name="AeE­ [0]_INQUIRY ¿?¾÷AßAø " xfId="775" xr:uid="{00000000-0005-0000-0000-000006030000}"/>
    <cellStyle name="ÅëÈ­ [0]_ÿÿÿÿÿÿ" xfId="776" xr:uid="{00000000-0005-0000-0000-000007030000}"/>
    <cellStyle name="ÅëÈ­_      " xfId="777" xr:uid="{00000000-0005-0000-0000-000008030000}"/>
    <cellStyle name="AeE­_INQUIRY ¿?¾÷AßAø " xfId="778" xr:uid="{00000000-0005-0000-0000-000009030000}"/>
    <cellStyle name="ÅëÈ­_L601CPT" xfId="779" xr:uid="{00000000-0005-0000-0000-00000A030000}"/>
    <cellStyle name="args.style" xfId="780" xr:uid="{00000000-0005-0000-0000-00000B030000}"/>
    <cellStyle name="args.style 1" xfId="781" xr:uid="{00000000-0005-0000-0000-00000C030000}"/>
    <cellStyle name="args.style 2" xfId="782" xr:uid="{00000000-0005-0000-0000-00000D030000}"/>
    <cellStyle name="args.style 3" xfId="783" xr:uid="{00000000-0005-0000-0000-00000E030000}"/>
    <cellStyle name="args.style 4" xfId="784" xr:uid="{00000000-0005-0000-0000-00000F030000}"/>
    <cellStyle name="args.style 5" xfId="785" xr:uid="{00000000-0005-0000-0000-000010030000}"/>
    <cellStyle name="args.style_Thanh toan GD 2" xfId="786" xr:uid="{00000000-0005-0000-0000-000011030000}"/>
    <cellStyle name="ÄÞ¸¶ [0]_      " xfId="787" xr:uid="{00000000-0005-0000-0000-000012030000}"/>
    <cellStyle name="AÞ¸¶ [0]_INQUIRY ¿?¾÷AßAø " xfId="788" xr:uid="{00000000-0005-0000-0000-000013030000}"/>
    <cellStyle name="ÄÞ¸¶ [0]_L601CPT" xfId="789" xr:uid="{00000000-0005-0000-0000-000014030000}"/>
    <cellStyle name="ÄÞ¸¶_      " xfId="790" xr:uid="{00000000-0005-0000-0000-000015030000}"/>
    <cellStyle name="AÞ¸¶_INQUIRY ¿?¾÷AßAø " xfId="791" xr:uid="{00000000-0005-0000-0000-000016030000}"/>
    <cellStyle name="ÄÞ¸¶_L601CPT" xfId="792" xr:uid="{00000000-0005-0000-0000-000017030000}"/>
    <cellStyle name="AutoFormat Options" xfId="793" xr:uid="{00000000-0005-0000-0000-000018030000}"/>
    <cellStyle name="AutoFormat Options 1" xfId="794" xr:uid="{00000000-0005-0000-0000-000019030000}"/>
    <cellStyle name="AutoFormat Options 2" xfId="795" xr:uid="{00000000-0005-0000-0000-00001A030000}"/>
    <cellStyle name="AutoFormat Options 3" xfId="796" xr:uid="{00000000-0005-0000-0000-00001B030000}"/>
    <cellStyle name="AutoFormat Options 4" xfId="797" xr:uid="{00000000-0005-0000-0000-00001C030000}"/>
    <cellStyle name="AutoFormat Options 5" xfId="798" xr:uid="{00000000-0005-0000-0000-00001D030000}"/>
    <cellStyle name="AutoFormat Options_Bao cao tien do thuc hien chi dao va ket qua thu hoi NQH" xfId="799" xr:uid="{00000000-0005-0000-0000-00001E030000}"/>
    <cellStyle name="Bad 1" xfId="800" xr:uid="{00000000-0005-0000-0000-00001F030000}"/>
    <cellStyle name="Bad 1 1" xfId="801" xr:uid="{00000000-0005-0000-0000-000020030000}"/>
    <cellStyle name="Bad 1 2" xfId="802" xr:uid="{00000000-0005-0000-0000-000021030000}"/>
    <cellStyle name="Bad 1 3" xfId="803" xr:uid="{00000000-0005-0000-0000-000022030000}"/>
    <cellStyle name="Bad 1 4" xfId="804" xr:uid="{00000000-0005-0000-0000-000023030000}"/>
    <cellStyle name="Bad 1 5" xfId="805" xr:uid="{00000000-0005-0000-0000-000024030000}"/>
    <cellStyle name="Bad 2" xfId="806" xr:uid="{00000000-0005-0000-0000-000025030000}"/>
    <cellStyle name="Bad 2 1" xfId="807" xr:uid="{00000000-0005-0000-0000-000026030000}"/>
    <cellStyle name="Bad 2 2" xfId="808" xr:uid="{00000000-0005-0000-0000-000027030000}"/>
    <cellStyle name="Bad 2 3" xfId="809" xr:uid="{00000000-0005-0000-0000-000028030000}"/>
    <cellStyle name="Bad 2 4" xfId="810" xr:uid="{00000000-0005-0000-0000-000029030000}"/>
    <cellStyle name="Bad 2 5" xfId="811" xr:uid="{00000000-0005-0000-0000-00002A030000}"/>
    <cellStyle name="Bad 2_Bao cao tien do thuc hien chi dao va ket qua thu hoi NQH" xfId="812" xr:uid="{00000000-0005-0000-0000-00002B030000}"/>
    <cellStyle name="Bad 3" xfId="813" xr:uid="{00000000-0005-0000-0000-00002C030000}"/>
    <cellStyle name="Bad 4" xfId="814" xr:uid="{00000000-0005-0000-0000-00002D030000}"/>
    <cellStyle name="Body" xfId="815" xr:uid="{00000000-0005-0000-0000-00002E030000}"/>
    <cellStyle name="C?AØ_¿?¾÷CoE² " xfId="816" xr:uid="{00000000-0005-0000-0000-00002F030000}"/>
    <cellStyle name="Ç¥ÁØ_      " xfId="817" xr:uid="{00000000-0005-0000-0000-000030030000}"/>
    <cellStyle name="C￥AØ_¿μ¾÷CoE² " xfId="818" xr:uid="{00000000-0005-0000-0000-000031030000}"/>
    <cellStyle name="Ç¥ÁØ_±¸¹Ì´ëÃ¥" xfId="819" xr:uid="{00000000-0005-0000-0000-000032030000}"/>
    <cellStyle name="Ç§Î»·Ö¸ô[0]_Sheet1" xfId="820" xr:uid="{00000000-0005-0000-0000-000033030000}"/>
    <cellStyle name="Ç§Î»·Ö¸ô_Sheet1" xfId="821" xr:uid="{00000000-0005-0000-0000-000034030000}"/>
    <cellStyle name="Calc Currency (0)" xfId="822" xr:uid="{00000000-0005-0000-0000-000035030000}"/>
    <cellStyle name="Calc Currency (0) 1" xfId="823" xr:uid="{00000000-0005-0000-0000-000036030000}"/>
    <cellStyle name="Calc Currency (0) 2" xfId="824" xr:uid="{00000000-0005-0000-0000-000037030000}"/>
    <cellStyle name="Calc Currency (0) 3" xfId="825" xr:uid="{00000000-0005-0000-0000-000038030000}"/>
    <cellStyle name="Calc Currency (0) 4" xfId="826" xr:uid="{00000000-0005-0000-0000-000039030000}"/>
    <cellStyle name="Calc Currency (0) 5" xfId="827" xr:uid="{00000000-0005-0000-0000-00003A030000}"/>
    <cellStyle name="Calc Currency (0)_Bao cao tien do thuc hien chi dao va ket qua thu hoi NQH" xfId="828" xr:uid="{00000000-0005-0000-0000-00003B030000}"/>
    <cellStyle name="Calc Currency (2)" xfId="829" xr:uid="{00000000-0005-0000-0000-00003C030000}"/>
    <cellStyle name="Calc Percent (0)" xfId="830" xr:uid="{00000000-0005-0000-0000-00003D030000}"/>
    <cellStyle name="Calc Percent (1)" xfId="831" xr:uid="{00000000-0005-0000-0000-00003E030000}"/>
    <cellStyle name="Calc Percent (2)" xfId="832" xr:uid="{00000000-0005-0000-0000-00003F030000}"/>
    <cellStyle name="Calc Units (0)" xfId="833" xr:uid="{00000000-0005-0000-0000-000040030000}"/>
    <cellStyle name="Calc Units (1)" xfId="834" xr:uid="{00000000-0005-0000-0000-000041030000}"/>
    <cellStyle name="Calc Units (2)" xfId="835" xr:uid="{00000000-0005-0000-0000-000042030000}"/>
    <cellStyle name="Calculation 1" xfId="836" xr:uid="{00000000-0005-0000-0000-000043030000}"/>
    <cellStyle name="Calculation 1 1" xfId="837" xr:uid="{00000000-0005-0000-0000-000044030000}"/>
    <cellStyle name="Calculation 1 2" xfId="838" xr:uid="{00000000-0005-0000-0000-000045030000}"/>
    <cellStyle name="Calculation 1 3" xfId="839" xr:uid="{00000000-0005-0000-0000-000046030000}"/>
    <cellStyle name="Calculation 1 4" xfId="840" xr:uid="{00000000-0005-0000-0000-000047030000}"/>
    <cellStyle name="Calculation 1 5" xfId="841" xr:uid="{00000000-0005-0000-0000-000048030000}"/>
    <cellStyle name="Calculation 1_Chi tieu KT" xfId="842" xr:uid="{00000000-0005-0000-0000-000049030000}"/>
    <cellStyle name="Calculation 2" xfId="843" xr:uid="{00000000-0005-0000-0000-00004A030000}"/>
    <cellStyle name="Calculation 2 1" xfId="844" xr:uid="{00000000-0005-0000-0000-00004B030000}"/>
    <cellStyle name="Calculation 2 2" xfId="845" xr:uid="{00000000-0005-0000-0000-00004C030000}"/>
    <cellStyle name="Calculation 2 3" xfId="846" xr:uid="{00000000-0005-0000-0000-00004D030000}"/>
    <cellStyle name="Calculation 2 4" xfId="847" xr:uid="{00000000-0005-0000-0000-00004E030000}"/>
    <cellStyle name="Calculation 2 5" xfId="848" xr:uid="{00000000-0005-0000-0000-00004F030000}"/>
    <cellStyle name="Calculation 2_Bao cao tien do thuc hien chi dao va ket qua thu hoi NQH" xfId="849" xr:uid="{00000000-0005-0000-0000-000050030000}"/>
    <cellStyle name="Calculation 3" xfId="850" xr:uid="{00000000-0005-0000-0000-000051030000}"/>
    <cellStyle name="Calculation 4" xfId="851" xr:uid="{00000000-0005-0000-0000-000052030000}"/>
    <cellStyle name="category" xfId="852" xr:uid="{00000000-0005-0000-0000-000053030000}"/>
    <cellStyle name="category 1" xfId="853" xr:uid="{00000000-0005-0000-0000-000054030000}"/>
    <cellStyle name="category 2" xfId="854" xr:uid="{00000000-0005-0000-0000-000055030000}"/>
    <cellStyle name="category 3" xfId="855" xr:uid="{00000000-0005-0000-0000-000056030000}"/>
    <cellStyle name="category 4" xfId="856" xr:uid="{00000000-0005-0000-0000-000057030000}"/>
    <cellStyle name="category 5" xfId="857" xr:uid="{00000000-0005-0000-0000-000058030000}"/>
    <cellStyle name="category_Bao cao tien do thuc hien chi dao va ket qua thu hoi NQH" xfId="858" xr:uid="{00000000-0005-0000-0000-000059030000}"/>
    <cellStyle name="Centered Heading" xfId="859" xr:uid="{00000000-0005-0000-0000-00005A030000}"/>
    <cellStyle name="CenterHead" xfId="860" xr:uid="{00000000-0005-0000-0000-00005B030000}"/>
    <cellStyle name="Cerrency_Sheet2_XANGDAU" xfId="861" xr:uid="{00000000-0005-0000-0000-00005C030000}"/>
    <cellStyle name="Check Cell 1" xfId="862" xr:uid="{00000000-0005-0000-0000-00005D030000}"/>
    <cellStyle name="Check Cell 1 1" xfId="863" xr:uid="{00000000-0005-0000-0000-00005E030000}"/>
    <cellStyle name="Check Cell 1 2" xfId="864" xr:uid="{00000000-0005-0000-0000-00005F030000}"/>
    <cellStyle name="Check Cell 1 3" xfId="865" xr:uid="{00000000-0005-0000-0000-000060030000}"/>
    <cellStyle name="Check Cell 1 4" xfId="866" xr:uid="{00000000-0005-0000-0000-000061030000}"/>
    <cellStyle name="Check Cell 1 5" xfId="867" xr:uid="{00000000-0005-0000-0000-000062030000}"/>
    <cellStyle name="Check Cell 1_Chi tieu KT" xfId="868" xr:uid="{00000000-0005-0000-0000-000063030000}"/>
    <cellStyle name="Check Cell 2" xfId="869" xr:uid="{00000000-0005-0000-0000-000064030000}"/>
    <cellStyle name="Check Cell 2 1" xfId="870" xr:uid="{00000000-0005-0000-0000-000065030000}"/>
    <cellStyle name="Check Cell 2 2" xfId="871" xr:uid="{00000000-0005-0000-0000-000066030000}"/>
    <cellStyle name="Check Cell 2 3" xfId="872" xr:uid="{00000000-0005-0000-0000-000067030000}"/>
    <cellStyle name="Check Cell 2 4" xfId="873" xr:uid="{00000000-0005-0000-0000-000068030000}"/>
    <cellStyle name="Check Cell 2 5" xfId="874" xr:uid="{00000000-0005-0000-0000-000069030000}"/>
    <cellStyle name="Check Cell 2_Bao cao tien do thuc hien chi dao va ket qua thu hoi NQH" xfId="875" xr:uid="{00000000-0005-0000-0000-00006A030000}"/>
    <cellStyle name="Check Cell 3" xfId="876" xr:uid="{00000000-0005-0000-0000-00006B030000}"/>
    <cellStyle name="Check Cell 4" xfId="877" xr:uid="{00000000-0005-0000-0000-00006C030000}"/>
    <cellStyle name="CHUONG" xfId="878" xr:uid="{00000000-0005-0000-0000-00006D030000}"/>
    <cellStyle name="CHUONG 1" xfId="879" xr:uid="{00000000-0005-0000-0000-00006E030000}"/>
    <cellStyle name="CHUONG 2" xfId="880" xr:uid="{00000000-0005-0000-0000-00006F030000}"/>
    <cellStyle name="CHUONG 3" xfId="881" xr:uid="{00000000-0005-0000-0000-000070030000}"/>
    <cellStyle name="CHUONG 4" xfId="882" xr:uid="{00000000-0005-0000-0000-000071030000}"/>
    <cellStyle name="CHUONG 5" xfId="883" xr:uid="{00000000-0005-0000-0000-000072030000}"/>
    <cellStyle name="CHUONG_Bao cao tien do thuc hien chi dao va ket qua thu hoi NQH" xfId="884" xr:uid="{00000000-0005-0000-0000-000073030000}"/>
    <cellStyle name="Column_Title" xfId="885" xr:uid="{00000000-0005-0000-0000-000074030000}"/>
    <cellStyle name="Comma" xfId="2140" builtinId="3"/>
    <cellStyle name="Comma  - Style1" xfId="886" xr:uid="{00000000-0005-0000-0000-000076030000}"/>
    <cellStyle name="Comma  - Style2" xfId="887" xr:uid="{00000000-0005-0000-0000-000077030000}"/>
    <cellStyle name="Comma  - Style3" xfId="888" xr:uid="{00000000-0005-0000-0000-000078030000}"/>
    <cellStyle name="Comma  - Style4" xfId="889" xr:uid="{00000000-0005-0000-0000-000079030000}"/>
    <cellStyle name="Comma  - Style5" xfId="890" xr:uid="{00000000-0005-0000-0000-00007A030000}"/>
    <cellStyle name="Comma  - Style6" xfId="891" xr:uid="{00000000-0005-0000-0000-00007B030000}"/>
    <cellStyle name="Comma  - Style7" xfId="892" xr:uid="{00000000-0005-0000-0000-00007C030000}"/>
    <cellStyle name="Comma  - Style8" xfId="893" xr:uid="{00000000-0005-0000-0000-00007D030000}"/>
    <cellStyle name="Comma [0] 2" xfId="894" xr:uid="{00000000-0005-0000-0000-00007E030000}"/>
    <cellStyle name="Comma [0] 2 1" xfId="895" xr:uid="{00000000-0005-0000-0000-00007F030000}"/>
    <cellStyle name="Comma [0] 2 2" xfId="896" xr:uid="{00000000-0005-0000-0000-000080030000}"/>
    <cellStyle name="Comma [0] 2 3" xfId="897" xr:uid="{00000000-0005-0000-0000-000081030000}"/>
    <cellStyle name="Comma [0] 2 4" xfId="898" xr:uid="{00000000-0005-0000-0000-000082030000}"/>
    <cellStyle name="Comma [0] 2 5" xfId="899" xr:uid="{00000000-0005-0000-0000-000083030000}"/>
    <cellStyle name="Comma [0] 2_Bao cao tien do thuc hien chi dao va ket qua thu hoi NQH" xfId="900" xr:uid="{00000000-0005-0000-0000-000084030000}"/>
    <cellStyle name="Comma [0] 3" xfId="2101" xr:uid="{00000000-0005-0000-0000-000085030000}"/>
    <cellStyle name="Comma [00]" xfId="901" xr:uid="{00000000-0005-0000-0000-000086030000}"/>
    <cellStyle name="Comma 0.0" xfId="902" xr:uid="{00000000-0005-0000-0000-000087030000}"/>
    <cellStyle name="Comma 0.00" xfId="903" xr:uid="{00000000-0005-0000-0000-000088030000}"/>
    <cellStyle name="Comma 0.000" xfId="904" xr:uid="{00000000-0005-0000-0000-000089030000}"/>
    <cellStyle name="Comma 10" xfId="905" xr:uid="{00000000-0005-0000-0000-00008A030000}"/>
    <cellStyle name="Comma 10 1" xfId="906" xr:uid="{00000000-0005-0000-0000-00008B030000}"/>
    <cellStyle name="Comma 10 10" xfId="907" xr:uid="{00000000-0005-0000-0000-00008C030000}"/>
    <cellStyle name="Comma 10 2" xfId="908" xr:uid="{00000000-0005-0000-0000-00008D030000}"/>
    <cellStyle name="Comma 10 3" xfId="909" xr:uid="{00000000-0005-0000-0000-00008E030000}"/>
    <cellStyle name="Comma 10 4" xfId="910" xr:uid="{00000000-0005-0000-0000-00008F030000}"/>
    <cellStyle name="Comma 10 5" xfId="911" xr:uid="{00000000-0005-0000-0000-000090030000}"/>
    <cellStyle name="Comma 10_Bao cao tien do thuc hien chi dao va ket qua thu hoi NQH" xfId="912" xr:uid="{00000000-0005-0000-0000-000091030000}"/>
    <cellStyle name="Comma 11" xfId="913" xr:uid="{00000000-0005-0000-0000-000092030000}"/>
    <cellStyle name="Comma 11 1" xfId="914" xr:uid="{00000000-0005-0000-0000-000093030000}"/>
    <cellStyle name="Comma 11 2" xfId="915" xr:uid="{00000000-0005-0000-0000-000094030000}"/>
    <cellStyle name="Comma 11 3" xfId="916" xr:uid="{00000000-0005-0000-0000-000095030000}"/>
    <cellStyle name="Comma 11 4" xfId="917" xr:uid="{00000000-0005-0000-0000-000096030000}"/>
    <cellStyle name="Comma 11 5" xfId="918" xr:uid="{00000000-0005-0000-0000-000097030000}"/>
    <cellStyle name="Comma 114" xfId="919" xr:uid="{00000000-0005-0000-0000-000098030000}"/>
    <cellStyle name="Comma 12" xfId="920" xr:uid="{00000000-0005-0000-0000-000099030000}"/>
    <cellStyle name="Comma 12 1" xfId="921" xr:uid="{00000000-0005-0000-0000-00009A030000}"/>
    <cellStyle name="Comma 12 2" xfId="922" xr:uid="{00000000-0005-0000-0000-00009B030000}"/>
    <cellStyle name="Comma 12 3" xfId="923" xr:uid="{00000000-0005-0000-0000-00009C030000}"/>
    <cellStyle name="Comma 12 4" xfId="924" xr:uid="{00000000-0005-0000-0000-00009D030000}"/>
    <cellStyle name="Comma 12 5" xfId="925" xr:uid="{00000000-0005-0000-0000-00009E030000}"/>
    <cellStyle name="Comma 13" xfId="926" xr:uid="{00000000-0005-0000-0000-00009F030000}"/>
    <cellStyle name="Comma 13 1" xfId="927" xr:uid="{00000000-0005-0000-0000-0000A0030000}"/>
    <cellStyle name="Comma 13 2" xfId="928" xr:uid="{00000000-0005-0000-0000-0000A1030000}"/>
    <cellStyle name="Comma 13 3" xfId="929" xr:uid="{00000000-0005-0000-0000-0000A2030000}"/>
    <cellStyle name="Comma 13 4" xfId="930" xr:uid="{00000000-0005-0000-0000-0000A3030000}"/>
    <cellStyle name="Comma 13 5" xfId="931" xr:uid="{00000000-0005-0000-0000-0000A4030000}"/>
    <cellStyle name="Comma 14" xfId="932" xr:uid="{00000000-0005-0000-0000-0000A5030000}"/>
    <cellStyle name="Comma 14 1" xfId="933" xr:uid="{00000000-0005-0000-0000-0000A6030000}"/>
    <cellStyle name="Comma 14 2" xfId="934" xr:uid="{00000000-0005-0000-0000-0000A7030000}"/>
    <cellStyle name="Comma 14 3" xfId="935" xr:uid="{00000000-0005-0000-0000-0000A8030000}"/>
    <cellStyle name="Comma 14 4" xfId="936" xr:uid="{00000000-0005-0000-0000-0000A9030000}"/>
    <cellStyle name="Comma 14 5" xfId="937" xr:uid="{00000000-0005-0000-0000-0000AA030000}"/>
    <cellStyle name="Comma 142" xfId="938" xr:uid="{00000000-0005-0000-0000-0000AB030000}"/>
    <cellStyle name="Comma 15" xfId="939" xr:uid="{00000000-0005-0000-0000-0000AC030000}"/>
    <cellStyle name="Comma 15 1" xfId="940" xr:uid="{00000000-0005-0000-0000-0000AD030000}"/>
    <cellStyle name="Comma 15 2" xfId="941" xr:uid="{00000000-0005-0000-0000-0000AE030000}"/>
    <cellStyle name="Comma 15 3" xfId="942" xr:uid="{00000000-0005-0000-0000-0000AF030000}"/>
    <cellStyle name="Comma 15 4" xfId="943" xr:uid="{00000000-0005-0000-0000-0000B0030000}"/>
    <cellStyle name="Comma 15 5" xfId="944" xr:uid="{00000000-0005-0000-0000-0000B1030000}"/>
    <cellStyle name="Comma 156" xfId="945" xr:uid="{00000000-0005-0000-0000-0000B2030000}"/>
    <cellStyle name="Comma 16" xfId="946" xr:uid="{00000000-0005-0000-0000-0000B3030000}"/>
    <cellStyle name="Comma 16 1" xfId="947" xr:uid="{00000000-0005-0000-0000-0000B4030000}"/>
    <cellStyle name="Comma 16 2" xfId="948" xr:uid="{00000000-0005-0000-0000-0000B5030000}"/>
    <cellStyle name="Comma 16 3" xfId="949" xr:uid="{00000000-0005-0000-0000-0000B6030000}"/>
    <cellStyle name="Comma 16 4" xfId="950" xr:uid="{00000000-0005-0000-0000-0000B7030000}"/>
    <cellStyle name="Comma 16 5" xfId="951" xr:uid="{00000000-0005-0000-0000-0000B8030000}"/>
    <cellStyle name="Comma 17" xfId="952" xr:uid="{00000000-0005-0000-0000-0000B9030000}"/>
    <cellStyle name="Comma 17 1" xfId="953" xr:uid="{00000000-0005-0000-0000-0000BA030000}"/>
    <cellStyle name="Comma 17 2" xfId="954" xr:uid="{00000000-0005-0000-0000-0000BB030000}"/>
    <cellStyle name="Comma 17 3" xfId="955" xr:uid="{00000000-0005-0000-0000-0000BC030000}"/>
    <cellStyle name="Comma 17 4" xfId="956" xr:uid="{00000000-0005-0000-0000-0000BD030000}"/>
    <cellStyle name="Comma 17 5" xfId="957" xr:uid="{00000000-0005-0000-0000-0000BE030000}"/>
    <cellStyle name="Comma 18" xfId="2100" xr:uid="{00000000-0005-0000-0000-0000BF030000}"/>
    <cellStyle name="Comma 181" xfId="958" xr:uid="{00000000-0005-0000-0000-0000C0030000}"/>
    <cellStyle name="Comma 19" xfId="2124" xr:uid="{00000000-0005-0000-0000-0000C1030000}"/>
    <cellStyle name="Comma 198" xfId="959" xr:uid="{00000000-0005-0000-0000-0000C2030000}"/>
    <cellStyle name="Comma 2" xfId="960" xr:uid="{00000000-0005-0000-0000-0000C3030000}"/>
    <cellStyle name="Comma 2 1" xfId="961" xr:uid="{00000000-0005-0000-0000-0000C4030000}"/>
    <cellStyle name="Comma 2 2" xfId="962" xr:uid="{00000000-0005-0000-0000-0000C5030000}"/>
    <cellStyle name="Comma 2 2 1" xfId="963" xr:uid="{00000000-0005-0000-0000-0000C6030000}"/>
    <cellStyle name="Comma 2 2 2" xfId="964" xr:uid="{00000000-0005-0000-0000-0000C7030000}"/>
    <cellStyle name="Comma 2 2 3" xfId="965" xr:uid="{00000000-0005-0000-0000-0000C8030000}"/>
    <cellStyle name="Comma 2 2 4" xfId="966" xr:uid="{00000000-0005-0000-0000-0000C9030000}"/>
    <cellStyle name="Comma 2 2 5" xfId="967" xr:uid="{00000000-0005-0000-0000-0000CA030000}"/>
    <cellStyle name="Comma 2 2_DU kien nop NSNN 2015 moi" xfId="968" xr:uid="{00000000-0005-0000-0000-0000CB030000}"/>
    <cellStyle name="Comma 2 3" xfId="969" xr:uid="{00000000-0005-0000-0000-0000CC030000}"/>
    <cellStyle name="Comma 2 3 1" xfId="970" xr:uid="{00000000-0005-0000-0000-0000CD030000}"/>
    <cellStyle name="Comma 2 3 2" xfId="971" xr:uid="{00000000-0005-0000-0000-0000CE030000}"/>
    <cellStyle name="Comma 2 3 3" xfId="972" xr:uid="{00000000-0005-0000-0000-0000CF030000}"/>
    <cellStyle name="Comma 2 3 4" xfId="973" xr:uid="{00000000-0005-0000-0000-0000D0030000}"/>
    <cellStyle name="Comma 2 3 5" xfId="974" xr:uid="{00000000-0005-0000-0000-0000D1030000}"/>
    <cellStyle name="Comma 2 3_Lạng Giang gửi lại 12.12 (Gui huyen,TP11.12) - Copy" xfId="975" xr:uid="{00000000-0005-0000-0000-0000D2030000}"/>
    <cellStyle name="Comma 2 4" xfId="976" xr:uid="{00000000-0005-0000-0000-0000D3030000}"/>
    <cellStyle name="Comma 2 5" xfId="977" xr:uid="{00000000-0005-0000-0000-0000D4030000}"/>
    <cellStyle name="Comma 2 6" xfId="978" xr:uid="{00000000-0005-0000-0000-0000D5030000}"/>
    <cellStyle name="Comma 2 7" xfId="979" xr:uid="{00000000-0005-0000-0000-0000D6030000}"/>
    <cellStyle name="Comma 2 8" xfId="2133" xr:uid="{00000000-0005-0000-0000-0000D7030000}"/>
    <cellStyle name="Comma 2_Bao cao tien do thuc hien chi dao va ket qua thu hoi NQH" xfId="980" xr:uid="{00000000-0005-0000-0000-0000D8030000}"/>
    <cellStyle name="Comma 20" xfId="2126" xr:uid="{00000000-0005-0000-0000-0000D9030000}"/>
    <cellStyle name="Comma 21" xfId="2127" xr:uid="{00000000-0005-0000-0000-0000DA030000}"/>
    <cellStyle name="Comma 22" xfId="2129" xr:uid="{00000000-0005-0000-0000-0000DB030000}"/>
    <cellStyle name="Comma 23" xfId="2132" xr:uid="{00000000-0005-0000-0000-0000DC030000}"/>
    <cellStyle name="Comma 26" xfId="981" xr:uid="{00000000-0005-0000-0000-0000DD030000}"/>
    <cellStyle name="Comma 28" xfId="2102" xr:uid="{00000000-0005-0000-0000-0000DE030000}"/>
    <cellStyle name="Comma 3" xfId="982" xr:uid="{00000000-0005-0000-0000-0000DF030000}"/>
    <cellStyle name="Comma 3 1" xfId="983" xr:uid="{00000000-0005-0000-0000-0000E0030000}"/>
    <cellStyle name="Comma 3 2" xfId="984" xr:uid="{00000000-0005-0000-0000-0000E1030000}"/>
    <cellStyle name="Comma 3 2 1" xfId="985" xr:uid="{00000000-0005-0000-0000-0000E2030000}"/>
    <cellStyle name="Comma 3 2 2" xfId="986" xr:uid="{00000000-0005-0000-0000-0000E3030000}"/>
    <cellStyle name="Comma 3 2 3" xfId="987" xr:uid="{00000000-0005-0000-0000-0000E4030000}"/>
    <cellStyle name="Comma 3 2 4" xfId="988" xr:uid="{00000000-0005-0000-0000-0000E5030000}"/>
    <cellStyle name="Comma 3 2 5" xfId="989" xr:uid="{00000000-0005-0000-0000-0000E6030000}"/>
    <cellStyle name="Comma 3 2 6" xfId="2135" xr:uid="{00000000-0005-0000-0000-0000E7030000}"/>
    <cellStyle name="Comma 3 2_Lạng Giang gửi lại 12.12 (Gui huyen,TP11.12) - Copy" xfId="990" xr:uid="{00000000-0005-0000-0000-0000E8030000}"/>
    <cellStyle name="Comma 3 3" xfId="991" xr:uid="{00000000-0005-0000-0000-0000E9030000}"/>
    <cellStyle name="Comma 3 4" xfId="992" xr:uid="{00000000-0005-0000-0000-0000EA030000}"/>
    <cellStyle name="Comma 3 5" xfId="993" xr:uid="{00000000-0005-0000-0000-0000EB030000}"/>
    <cellStyle name="Comma 3 6" xfId="994" xr:uid="{00000000-0005-0000-0000-0000EC030000}"/>
    <cellStyle name="Comma 3_Bao cao tien do thuc hien chi dao va ket qua thu hoi NQH" xfId="995" xr:uid="{00000000-0005-0000-0000-0000ED030000}"/>
    <cellStyle name="Comma 30" xfId="996" xr:uid="{00000000-0005-0000-0000-0000EE030000}"/>
    <cellStyle name="Comma 4" xfId="997" xr:uid="{00000000-0005-0000-0000-0000EF030000}"/>
    <cellStyle name="Comma 4 1" xfId="998" xr:uid="{00000000-0005-0000-0000-0000F0030000}"/>
    <cellStyle name="Comma 4 2" xfId="999" xr:uid="{00000000-0005-0000-0000-0000F1030000}"/>
    <cellStyle name="Comma 4 3" xfId="1000" xr:uid="{00000000-0005-0000-0000-0000F2030000}"/>
    <cellStyle name="Comma 4 4" xfId="1001" xr:uid="{00000000-0005-0000-0000-0000F3030000}"/>
    <cellStyle name="Comma 4 5" xfId="1002" xr:uid="{00000000-0005-0000-0000-0000F4030000}"/>
    <cellStyle name="Comma 4_Bao cao tien do thuc hien chi dao va ket qua thu hoi NQH" xfId="1003" xr:uid="{00000000-0005-0000-0000-0000F5030000}"/>
    <cellStyle name="Comma 48" xfId="1004" xr:uid="{00000000-0005-0000-0000-0000F6030000}"/>
    <cellStyle name="Comma 5" xfId="1005" xr:uid="{00000000-0005-0000-0000-0000F7030000}"/>
    <cellStyle name="Comma 5 1" xfId="1006" xr:uid="{00000000-0005-0000-0000-0000F8030000}"/>
    <cellStyle name="Comma 5 2" xfId="1007" xr:uid="{00000000-0005-0000-0000-0000F9030000}"/>
    <cellStyle name="Comma 5 3" xfId="1008" xr:uid="{00000000-0005-0000-0000-0000FA030000}"/>
    <cellStyle name="Comma 5 4" xfId="1009" xr:uid="{00000000-0005-0000-0000-0000FB030000}"/>
    <cellStyle name="Comma 5 5" xfId="1010" xr:uid="{00000000-0005-0000-0000-0000FC030000}"/>
    <cellStyle name="Comma 5_Bao cao tien do thuc hien chi dao va ket qua thu hoi NQH" xfId="1011" xr:uid="{00000000-0005-0000-0000-0000FD030000}"/>
    <cellStyle name="Comma 50" xfId="1012" xr:uid="{00000000-0005-0000-0000-0000FE030000}"/>
    <cellStyle name="Comma 55" xfId="1013" xr:uid="{00000000-0005-0000-0000-0000FF030000}"/>
    <cellStyle name="Comma 6" xfId="1014" xr:uid="{00000000-0005-0000-0000-000000040000}"/>
    <cellStyle name="Comma 6 1" xfId="1015" xr:uid="{00000000-0005-0000-0000-000001040000}"/>
    <cellStyle name="Comma 6 2" xfId="1016" xr:uid="{00000000-0005-0000-0000-000002040000}"/>
    <cellStyle name="Comma 6 3" xfId="1017" xr:uid="{00000000-0005-0000-0000-000003040000}"/>
    <cellStyle name="Comma 6 4" xfId="1018" xr:uid="{00000000-0005-0000-0000-000004040000}"/>
    <cellStyle name="Comma 6 5" xfId="1019" xr:uid="{00000000-0005-0000-0000-000005040000}"/>
    <cellStyle name="Comma 6_Bao cao tien do thuc hien chi dao va ket qua thu hoi NQH" xfId="1020" xr:uid="{00000000-0005-0000-0000-000006040000}"/>
    <cellStyle name="Comma 7" xfId="1021" xr:uid="{00000000-0005-0000-0000-000007040000}"/>
    <cellStyle name="Comma 7 1" xfId="1022" xr:uid="{00000000-0005-0000-0000-000008040000}"/>
    <cellStyle name="Comma 7 2" xfId="1023" xr:uid="{00000000-0005-0000-0000-000009040000}"/>
    <cellStyle name="Comma 7 2 2" xfId="2139" xr:uid="{00000000-0005-0000-0000-00000A040000}"/>
    <cellStyle name="Comma 7 3" xfId="1024" xr:uid="{00000000-0005-0000-0000-00000B040000}"/>
    <cellStyle name="Comma 7 4" xfId="1025" xr:uid="{00000000-0005-0000-0000-00000C040000}"/>
    <cellStyle name="Comma 7 5" xfId="1026" xr:uid="{00000000-0005-0000-0000-00000D040000}"/>
    <cellStyle name="Comma 7 6" xfId="2136" xr:uid="{00000000-0005-0000-0000-00000E040000}"/>
    <cellStyle name="Comma 7_Bao cao tien do thuc hien chi dao va ket qua thu hoi NQH" xfId="1027" xr:uid="{00000000-0005-0000-0000-00000F040000}"/>
    <cellStyle name="Comma 8" xfId="1028" xr:uid="{00000000-0005-0000-0000-000010040000}"/>
    <cellStyle name="Comma 8 1" xfId="1029" xr:uid="{00000000-0005-0000-0000-000011040000}"/>
    <cellStyle name="Comma 8 2" xfId="1030" xr:uid="{00000000-0005-0000-0000-000012040000}"/>
    <cellStyle name="Comma 8 3" xfId="1031" xr:uid="{00000000-0005-0000-0000-000013040000}"/>
    <cellStyle name="Comma 8 4" xfId="1032" xr:uid="{00000000-0005-0000-0000-000014040000}"/>
    <cellStyle name="Comma 8 5" xfId="1033" xr:uid="{00000000-0005-0000-0000-000015040000}"/>
    <cellStyle name="Comma 8 6" xfId="2134" xr:uid="{00000000-0005-0000-0000-000016040000}"/>
    <cellStyle name="Comma 8_Bao cao tien do thuc hien chi dao va ket qua thu hoi NQH" xfId="1034" xr:uid="{00000000-0005-0000-0000-000017040000}"/>
    <cellStyle name="Comma 85" xfId="1035" xr:uid="{00000000-0005-0000-0000-000018040000}"/>
    <cellStyle name="Comma 9" xfId="1036" xr:uid="{00000000-0005-0000-0000-000019040000}"/>
    <cellStyle name="Comma 9 1" xfId="1037" xr:uid="{00000000-0005-0000-0000-00001A040000}"/>
    <cellStyle name="Comma 9 2" xfId="1038" xr:uid="{00000000-0005-0000-0000-00001B040000}"/>
    <cellStyle name="Comma 9 3" xfId="1039" xr:uid="{00000000-0005-0000-0000-00001C040000}"/>
    <cellStyle name="Comma 9 4" xfId="1040" xr:uid="{00000000-0005-0000-0000-00001D040000}"/>
    <cellStyle name="Comma 9 5" xfId="1041" xr:uid="{00000000-0005-0000-0000-00001E040000}"/>
    <cellStyle name="Comma 9_Bao cao tien do thuc hien chi dao va ket qua thu hoi NQH" xfId="1042" xr:uid="{00000000-0005-0000-0000-00001F040000}"/>
    <cellStyle name="Comma 96" xfId="1043" xr:uid="{00000000-0005-0000-0000-000020040000}"/>
    <cellStyle name="Comma 96 105" xfId="1044" xr:uid="{00000000-0005-0000-0000-000021040000}"/>
    <cellStyle name="Comma 96 121" xfId="1045" xr:uid="{00000000-0005-0000-0000-000022040000}"/>
    <cellStyle name="Comma 96 39" xfId="1046" xr:uid="{00000000-0005-0000-0000-000023040000}"/>
    <cellStyle name="Comma 96 97" xfId="1047" xr:uid="{00000000-0005-0000-0000-000024040000}"/>
    <cellStyle name="comma zerodec" xfId="1048" xr:uid="{00000000-0005-0000-0000-000025040000}"/>
    <cellStyle name="Comma0" xfId="1049" xr:uid="{00000000-0005-0000-0000-000026040000}"/>
    <cellStyle name="Comma0 1" xfId="1050" xr:uid="{00000000-0005-0000-0000-000027040000}"/>
    <cellStyle name="Comma0 1 1" xfId="1051" xr:uid="{00000000-0005-0000-0000-000028040000}"/>
    <cellStyle name="Comma0 1 2" xfId="1052" xr:uid="{00000000-0005-0000-0000-000029040000}"/>
    <cellStyle name="Comma0 1 3" xfId="1053" xr:uid="{00000000-0005-0000-0000-00002A040000}"/>
    <cellStyle name="Comma0 1 4" xfId="1054" xr:uid="{00000000-0005-0000-0000-00002B040000}"/>
    <cellStyle name="Comma0 1 5" xfId="1055" xr:uid="{00000000-0005-0000-0000-00002C040000}"/>
    <cellStyle name="Comma0 1_Bao cao tien do thuc hien chi dao va ket qua thu hoi NQH" xfId="1056" xr:uid="{00000000-0005-0000-0000-00002D040000}"/>
    <cellStyle name="Comma0 2" xfId="1057" xr:uid="{00000000-0005-0000-0000-00002E040000}"/>
    <cellStyle name="Comma0 3" xfId="1058" xr:uid="{00000000-0005-0000-0000-00002F040000}"/>
    <cellStyle name="Comma0 4" xfId="1059" xr:uid="{00000000-0005-0000-0000-000030040000}"/>
    <cellStyle name="Comma0 5" xfId="1060" xr:uid="{00000000-0005-0000-0000-000031040000}"/>
    <cellStyle name="Comma0 6" xfId="1061" xr:uid="{00000000-0005-0000-0000-000032040000}"/>
    <cellStyle name="Comma0_952-thue binh chanh" xfId="1062" xr:uid="{00000000-0005-0000-0000-000033040000}"/>
    <cellStyle name="Company Name" xfId="1063" xr:uid="{00000000-0005-0000-0000-000034040000}"/>
    <cellStyle name="Copied" xfId="1064" xr:uid="{00000000-0005-0000-0000-000035040000}"/>
    <cellStyle name="Copied 1" xfId="1065" xr:uid="{00000000-0005-0000-0000-000036040000}"/>
    <cellStyle name="Copied 2" xfId="1066" xr:uid="{00000000-0005-0000-0000-000037040000}"/>
    <cellStyle name="Copied 3" xfId="1067" xr:uid="{00000000-0005-0000-0000-000038040000}"/>
    <cellStyle name="Copied 4" xfId="1068" xr:uid="{00000000-0005-0000-0000-000039040000}"/>
    <cellStyle name="Copied 5" xfId="1069" xr:uid="{00000000-0005-0000-0000-00003A040000}"/>
    <cellStyle name="Copied_Bao cao tien do thuc hien chi dao va ket qua thu hoi NQH" xfId="1070" xr:uid="{00000000-0005-0000-0000-00003B040000}"/>
    <cellStyle name="COST1" xfId="1071" xr:uid="{00000000-0005-0000-0000-00003C040000}"/>
    <cellStyle name="COST1 1" xfId="1072" xr:uid="{00000000-0005-0000-0000-00003D040000}"/>
    <cellStyle name="COST1 2" xfId="1073" xr:uid="{00000000-0005-0000-0000-00003E040000}"/>
    <cellStyle name="COST1 3" xfId="1074" xr:uid="{00000000-0005-0000-0000-00003F040000}"/>
    <cellStyle name="COST1 4" xfId="1075" xr:uid="{00000000-0005-0000-0000-000040040000}"/>
    <cellStyle name="COST1 5" xfId="1076" xr:uid="{00000000-0005-0000-0000-000041040000}"/>
    <cellStyle name="COST1_Bao cao tien do thuc hien chi dao va ket qua thu hoi NQH" xfId="1077" xr:uid="{00000000-0005-0000-0000-000042040000}"/>
    <cellStyle name="Currency [00]" xfId="1078" xr:uid="{00000000-0005-0000-0000-000043040000}"/>
    <cellStyle name="Currency 0.0" xfId="1079" xr:uid="{00000000-0005-0000-0000-000044040000}"/>
    <cellStyle name="Currency 0.00" xfId="1080" xr:uid="{00000000-0005-0000-0000-000045040000}"/>
    <cellStyle name="Currency 0.000" xfId="1081" xr:uid="{00000000-0005-0000-0000-000046040000}"/>
    <cellStyle name="Currency 2" xfId="2119" xr:uid="{00000000-0005-0000-0000-000047040000}"/>
    <cellStyle name="Currency0" xfId="1082" xr:uid="{00000000-0005-0000-0000-000048040000}"/>
    <cellStyle name="Currency0 1" xfId="1083" xr:uid="{00000000-0005-0000-0000-000049040000}"/>
    <cellStyle name="Currency0 1 1" xfId="1084" xr:uid="{00000000-0005-0000-0000-00004A040000}"/>
    <cellStyle name="Currency0 1 2" xfId="1085" xr:uid="{00000000-0005-0000-0000-00004B040000}"/>
    <cellStyle name="Currency0 1 3" xfId="1086" xr:uid="{00000000-0005-0000-0000-00004C040000}"/>
    <cellStyle name="Currency0 1 4" xfId="1087" xr:uid="{00000000-0005-0000-0000-00004D040000}"/>
    <cellStyle name="Currency0 1 5" xfId="1088" xr:uid="{00000000-0005-0000-0000-00004E040000}"/>
    <cellStyle name="Currency0 1_Bao cao tien do thuc hien chi dao va ket qua thu hoi NQH" xfId="1089" xr:uid="{00000000-0005-0000-0000-00004F040000}"/>
    <cellStyle name="Currency0 2" xfId="1090" xr:uid="{00000000-0005-0000-0000-000050040000}"/>
    <cellStyle name="Currency0 3" xfId="1091" xr:uid="{00000000-0005-0000-0000-000051040000}"/>
    <cellStyle name="Currency0 4" xfId="1092" xr:uid="{00000000-0005-0000-0000-000052040000}"/>
    <cellStyle name="Currency0 5" xfId="1093" xr:uid="{00000000-0005-0000-0000-000053040000}"/>
    <cellStyle name="Currency0 6" xfId="1094" xr:uid="{00000000-0005-0000-0000-000054040000}"/>
    <cellStyle name="Currency0_952-thue binh chanh" xfId="1095" xr:uid="{00000000-0005-0000-0000-000055040000}"/>
    <cellStyle name="Currency1" xfId="1096" xr:uid="{00000000-0005-0000-0000-000056040000}"/>
    <cellStyle name="DataPilot Category" xfId="1097" xr:uid="{00000000-0005-0000-0000-000057040000}"/>
    <cellStyle name="DataPilot Field" xfId="1098" xr:uid="{00000000-0005-0000-0000-000058040000}"/>
    <cellStyle name="DataPilot Value" xfId="1099" xr:uid="{00000000-0005-0000-0000-000059040000}"/>
    <cellStyle name="Date" xfId="1100" xr:uid="{00000000-0005-0000-0000-00005A040000}"/>
    <cellStyle name="Date 1" xfId="1101" xr:uid="{00000000-0005-0000-0000-00005B040000}"/>
    <cellStyle name="Date 1 1" xfId="1102" xr:uid="{00000000-0005-0000-0000-00005C040000}"/>
    <cellStyle name="Date 1 2" xfId="1103" xr:uid="{00000000-0005-0000-0000-00005D040000}"/>
    <cellStyle name="Date 1 3" xfId="1104" xr:uid="{00000000-0005-0000-0000-00005E040000}"/>
    <cellStyle name="Date 1 4" xfId="1105" xr:uid="{00000000-0005-0000-0000-00005F040000}"/>
    <cellStyle name="Date 1 5" xfId="1106" xr:uid="{00000000-0005-0000-0000-000060040000}"/>
    <cellStyle name="Date 1_Bao cao tien do thuc hien chi dao va ket qua thu hoi NQH" xfId="1107" xr:uid="{00000000-0005-0000-0000-000061040000}"/>
    <cellStyle name="Date 2" xfId="1108" xr:uid="{00000000-0005-0000-0000-000062040000}"/>
    <cellStyle name="Date 3" xfId="1109" xr:uid="{00000000-0005-0000-0000-000063040000}"/>
    <cellStyle name="Date 4" xfId="1110" xr:uid="{00000000-0005-0000-0000-000064040000}"/>
    <cellStyle name="Date 5" xfId="1111" xr:uid="{00000000-0005-0000-0000-000065040000}"/>
    <cellStyle name="Date 6" xfId="1112" xr:uid="{00000000-0005-0000-0000-000066040000}"/>
    <cellStyle name="Date Short" xfId="1113" xr:uid="{00000000-0005-0000-0000-000067040000}"/>
    <cellStyle name="Date_952-thue binh chanh" xfId="1114" xr:uid="{00000000-0005-0000-0000-000068040000}"/>
    <cellStyle name="Dezimal [0]_NEGS" xfId="1115" xr:uid="{00000000-0005-0000-0000-000069040000}"/>
    <cellStyle name="Dezimal_NEGS" xfId="1116" xr:uid="{00000000-0005-0000-0000-00006A040000}"/>
    <cellStyle name="Dollar (zero dec)" xfId="1117" xr:uid="{00000000-0005-0000-0000-00006B040000}"/>
    <cellStyle name="e" xfId="1118" xr:uid="{00000000-0005-0000-0000-00006C040000}"/>
    <cellStyle name="ea" xfId="1119" xr:uid="{00000000-0005-0000-0000-00006D040000}"/>
    <cellStyle name="ea 1" xfId="1120" xr:uid="{00000000-0005-0000-0000-00006E040000}"/>
    <cellStyle name="ea 2" xfId="1121" xr:uid="{00000000-0005-0000-0000-00006F040000}"/>
    <cellStyle name="ea 3" xfId="1122" xr:uid="{00000000-0005-0000-0000-000070040000}"/>
    <cellStyle name="ea 4" xfId="1123" xr:uid="{00000000-0005-0000-0000-000071040000}"/>
    <cellStyle name="ea 5" xfId="1124" xr:uid="{00000000-0005-0000-0000-000072040000}"/>
    <cellStyle name="ea_Bao cao tien do thuc hien chi dao va ket qua thu hoi NQH" xfId="1125" xr:uid="{00000000-0005-0000-0000-000073040000}"/>
    <cellStyle name="Enter Currency (0)" xfId="1126" xr:uid="{00000000-0005-0000-0000-000074040000}"/>
    <cellStyle name="Enter Currency (2)" xfId="1127" xr:uid="{00000000-0005-0000-0000-000075040000}"/>
    <cellStyle name="Enter Units (0)" xfId="1128" xr:uid="{00000000-0005-0000-0000-000076040000}"/>
    <cellStyle name="Enter Units (1)" xfId="1129" xr:uid="{00000000-0005-0000-0000-000077040000}"/>
    <cellStyle name="Enter Units (2)" xfId="1130" xr:uid="{00000000-0005-0000-0000-000078040000}"/>
    <cellStyle name="Entered" xfId="1131" xr:uid="{00000000-0005-0000-0000-000079040000}"/>
    <cellStyle name="Entered 1" xfId="1132" xr:uid="{00000000-0005-0000-0000-00007A040000}"/>
    <cellStyle name="Entered 2" xfId="1133" xr:uid="{00000000-0005-0000-0000-00007B040000}"/>
    <cellStyle name="Entered 3" xfId="1134" xr:uid="{00000000-0005-0000-0000-00007C040000}"/>
    <cellStyle name="Entered 4" xfId="1135" xr:uid="{00000000-0005-0000-0000-00007D040000}"/>
    <cellStyle name="Entered 5" xfId="1136" xr:uid="{00000000-0005-0000-0000-00007E040000}"/>
    <cellStyle name="Entered_Bao cao tien do thuc hien chi dao va ket qua thu hoi NQH" xfId="1137" xr:uid="{00000000-0005-0000-0000-00007F040000}"/>
    <cellStyle name="Euro" xfId="1138" xr:uid="{00000000-0005-0000-0000-000080040000}"/>
    <cellStyle name="Excel Built-in Comma" xfId="1139" xr:uid="{00000000-0005-0000-0000-000081040000}"/>
    <cellStyle name="Excel Built-in Normal" xfId="1140" xr:uid="{00000000-0005-0000-0000-000082040000}"/>
    <cellStyle name="Excel Built-in Normal 1" xfId="1141" xr:uid="{00000000-0005-0000-0000-000083040000}"/>
    <cellStyle name="Excel Built-in Normal 2" xfId="1142" xr:uid="{00000000-0005-0000-0000-000084040000}"/>
    <cellStyle name="Excel Built-in Normal 2 1" xfId="1143" xr:uid="{00000000-0005-0000-0000-000085040000}"/>
    <cellStyle name="Excel Built-in Normal 2 2" xfId="1144" xr:uid="{00000000-0005-0000-0000-000086040000}"/>
    <cellStyle name="Excel Built-in Normal 2 3" xfId="1145" xr:uid="{00000000-0005-0000-0000-000087040000}"/>
    <cellStyle name="Excel Built-in Normal 3" xfId="1146" xr:uid="{00000000-0005-0000-0000-000088040000}"/>
    <cellStyle name="Excel Built-in Normal 4" xfId="1147" xr:uid="{00000000-0005-0000-0000-000089040000}"/>
    <cellStyle name="Excel Built-in Normal 5" xfId="1148" xr:uid="{00000000-0005-0000-0000-00008A040000}"/>
    <cellStyle name="Excel Built-in Normal 6" xfId="1149" xr:uid="{00000000-0005-0000-0000-00008B040000}"/>
    <cellStyle name="Excel Built-in Normal 7" xfId="1150" xr:uid="{00000000-0005-0000-0000-00008C040000}"/>
    <cellStyle name="Excel Built-in Normal_Bao cao tien do thuc hien chi dao va ket qua thu hoi NQH" xfId="1151" xr:uid="{00000000-0005-0000-0000-00008D040000}"/>
    <cellStyle name="Excel_BuiltIn_Comma 2" xfId="1152" xr:uid="{00000000-0005-0000-0000-00008E040000}"/>
    <cellStyle name="Explanatory Text 1" xfId="1153" xr:uid="{00000000-0005-0000-0000-00008F040000}"/>
    <cellStyle name="Explanatory Text 1 1" xfId="1154" xr:uid="{00000000-0005-0000-0000-000090040000}"/>
    <cellStyle name="Explanatory Text 1 2" xfId="1155" xr:uid="{00000000-0005-0000-0000-000091040000}"/>
    <cellStyle name="Explanatory Text 1 3" xfId="1156" xr:uid="{00000000-0005-0000-0000-000092040000}"/>
    <cellStyle name="Explanatory Text 1 4" xfId="1157" xr:uid="{00000000-0005-0000-0000-000093040000}"/>
    <cellStyle name="Explanatory Text 1 5" xfId="1158" xr:uid="{00000000-0005-0000-0000-000094040000}"/>
    <cellStyle name="Explanatory Text 2" xfId="1159" xr:uid="{00000000-0005-0000-0000-000095040000}"/>
    <cellStyle name="Explanatory Text 2 1" xfId="1160" xr:uid="{00000000-0005-0000-0000-000096040000}"/>
    <cellStyle name="Explanatory Text 2 2" xfId="1161" xr:uid="{00000000-0005-0000-0000-000097040000}"/>
    <cellStyle name="Explanatory Text 2 3" xfId="1162" xr:uid="{00000000-0005-0000-0000-000098040000}"/>
    <cellStyle name="Explanatory Text 2 4" xfId="1163" xr:uid="{00000000-0005-0000-0000-000099040000}"/>
    <cellStyle name="Explanatory Text 2 5" xfId="1164" xr:uid="{00000000-0005-0000-0000-00009A040000}"/>
    <cellStyle name="Explanatory Text 2_Bao cao tien do thuc hien chi dao va ket qua thu hoi NQH" xfId="1165" xr:uid="{00000000-0005-0000-0000-00009B040000}"/>
    <cellStyle name="Explanatory Text 3" xfId="1166" xr:uid="{00000000-0005-0000-0000-00009C040000}"/>
    <cellStyle name="Explanatory Text 4" xfId="1167" xr:uid="{00000000-0005-0000-0000-00009D040000}"/>
    <cellStyle name="f" xfId="1168" xr:uid="{00000000-0005-0000-0000-00009E040000}"/>
    <cellStyle name="Fixed" xfId="1169" xr:uid="{00000000-0005-0000-0000-00009F040000}"/>
    <cellStyle name="Fixed 1" xfId="1170" xr:uid="{00000000-0005-0000-0000-0000A0040000}"/>
    <cellStyle name="Fixed 1 1" xfId="1171" xr:uid="{00000000-0005-0000-0000-0000A1040000}"/>
    <cellStyle name="Fixed 1 2" xfId="1172" xr:uid="{00000000-0005-0000-0000-0000A2040000}"/>
    <cellStyle name="Fixed 1 3" xfId="1173" xr:uid="{00000000-0005-0000-0000-0000A3040000}"/>
    <cellStyle name="Fixed 1 4" xfId="1174" xr:uid="{00000000-0005-0000-0000-0000A4040000}"/>
    <cellStyle name="Fixed 1 5" xfId="1175" xr:uid="{00000000-0005-0000-0000-0000A5040000}"/>
    <cellStyle name="Fixed 1_Bao cao tien do thuc hien chi dao va ket qua thu hoi NQH" xfId="1176" xr:uid="{00000000-0005-0000-0000-0000A6040000}"/>
    <cellStyle name="Fixed 2" xfId="1177" xr:uid="{00000000-0005-0000-0000-0000A7040000}"/>
    <cellStyle name="Fixed 3" xfId="1178" xr:uid="{00000000-0005-0000-0000-0000A8040000}"/>
    <cellStyle name="Fixed 4" xfId="1179" xr:uid="{00000000-0005-0000-0000-0000A9040000}"/>
    <cellStyle name="Fixed 5" xfId="1180" xr:uid="{00000000-0005-0000-0000-0000AA040000}"/>
    <cellStyle name="Fixed 6" xfId="1181" xr:uid="{00000000-0005-0000-0000-0000AB040000}"/>
    <cellStyle name="Fixed_952-thue binh chanh" xfId="1182" xr:uid="{00000000-0005-0000-0000-0000AC040000}"/>
    <cellStyle name="Good 1" xfId="1183" xr:uid="{00000000-0005-0000-0000-0000AD040000}"/>
    <cellStyle name="Good 1 1" xfId="1184" xr:uid="{00000000-0005-0000-0000-0000AE040000}"/>
    <cellStyle name="Good 1 2" xfId="1185" xr:uid="{00000000-0005-0000-0000-0000AF040000}"/>
    <cellStyle name="Good 1 3" xfId="1186" xr:uid="{00000000-0005-0000-0000-0000B0040000}"/>
    <cellStyle name="Good 1 4" xfId="1187" xr:uid="{00000000-0005-0000-0000-0000B1040000}"/>
    <cellStyle name="Good 1 5" xfId="1188" xr:uid="{00000000-0005-0000-0000-0000B2040000}"/>
    <cellStyle name="Good 2" xfId="1189" xr:uid="{00000000-0005-0000-0000-0000B3040000}"/>
    <cellStyle name="Good 2 1" xfId="1190" xr:uid="{00000000-0005-0000-0000-0000B4040000}"/>
    <cellStyle name="Good 2 2" xfId="1191" xr:uid="{00000000-0005-0000-0000-0000B5040000}"/>
    <cellStyle name="Good 2 3" xfId="1192" xr:uid="{00000000-0005-0000-0000-0000B6040000}"/>
    <cellStyle name="Good 2 4" xfId="1193" xr:uid="{00000000-0005-0000-0000-0000B7040000}"/>
    <cellStyle name="Good 2 5" xfId="1194" xr:uid="{00000000-0005-0000-0000-0000B8040000}"/>
    <cellStyle name="Good 2_Bao cao tien do thuc hien chi dao va ket qua thu hoi NQH" xfId="1195" xr:uid="{00000000-0005-0000-0000-0000B9040000}"/>
    <cellStyle name="Good 3" xfId="1196" xr:uid="{00000000-0005-0000-0000-0000BA040000}"/>
    <cellStyle name="Good 4" xfId="1197" xr:uid="{00000000-0005-0000-0000-0000BB040000}"/>
    <cellStyle name="Grey" xfId="1198" xr:uid="{00000000-0005-0000-0000-0000BC040000}"/>
    <cellStyle name="Grey 1" xfId="1199" xr:uid="{00000000-0005-0000-0000-0000BD040000}"/>
    <cellStyle name="Grey 2" xfId="1200" xr:uid="{00000000-0005-0000-0000-0000BE040000}"/>
    <cellStyle name="Grey 3" xfId="1201" xr:uid="{00000000-0005-0000-0000-0000BF040000}"/>
    <cellStyle name="Grey 4" xfId="1202" xr:uid="{00000000-0005-0000-0000-0000C0040000}"/>
    <cellStyle name="Grey 5" xfId="1203" xr:uid="{00000000-0005-0000-0000-0000C1040000}"/>
    <cellStyle name="Grey_Bao cao tien do thuc hien chi dao va ket qua thu hoi NQH" xfId="1204" xr:uid="{00000000-0005-0000-0000-0000C2040000}"/>
    <cellStyle name="Group" xfId="1205" xr:uid="{00000000-0005-0000-0000-0000C3040000}"/>
    <cellStyle name="HAI" xfId="2103" xr:uid="{00000000-0005-0000-0000-0000C4040000}"/>
    <cellStyle name="Head 1" xfId="1206" xr:uid="{00000000-0005-0000-0000-0000C5040000}"/>
    <cellStyle name="HEADER" xfId="1207" xr:uid="{00000000-0005-0000-0000-0000C6040000}"/>
    <cellStyle name="HEADER 1" xfId="1208" xr:uid="{00000000-0005-0000-0000-0000C7040000}"/>
    <cellStyle name="HEADER 2" xfId="1209" xr:uid="{00000000-0005-0000-0000-0000C8040000}"/>
    <cellStyle name="HEADER 3" xfId="1210" xr:uid="{00000000-0005-0000-0000-0000C9040000}"/>
    <cellStyle name="HEADER 4" xfId="1211" xr:uid="{00000000-0005-0000-0000-0000CA040000}"/>
    <cellStyle name="HEADER 5" xfId="1212" xr:uid="{00000000-0005-0000-0000-0000CB040000}"/>
    <cellStyle name="HEADER_Bao cao tien do thuc hien chi dao va ket qua thu hoi NQH" xfId="1213" xr:uid="{00000000-0005-0000-0000-0000CC040000}"/>
    <cellStyle name="Header1" xfId="1214" xr:uid="{00000000-0005-0000-0000-0000CD040000}"/>
    <cellStyle name="Header1 1" xfId="1215" xr:uid="{00000000-0005-0000-0000-0000CE040000}"/>
    <cellStyle name="Header1 2" xfId="1216" xr:uid="{00000000-0005-0000-0000-0000CF040000}"/>
    <cellStyle name="Header1 3" xfId="1217" xr:uid="{00000000-0005-0000-0000-0000D0040000}"/>
    <cellStyle name="Header1 4" xfId="1218" xr:uid="{00000000-0005-0000-0000-0000D1040000}"/>
    <cellStyle name="Header1 5" xfId="1219" xr:uid="{00000000-0005-0000-0000-0000D2040000}"/>
    <cellStyle name="Header1_Bao cao tien do thuc hien chi dao va ket qua thu hoi NQH" xfId="1220" xr:uid="{00000000-0005-0000-0000-0000D3040000}"/>
    <cellStyle name="Header2" xfId="1221" xr:uid="{00000000-0005-0000-0000-0000D4040000}"/>
    <cellStyle name="Header2 1" xfId="1222" xr:uid="{00000000-0005-0000-0000-0000D5040000}"/>
    <cellStyle name="Header2 2" xfId="1223" xr:uid="{00000000-0005-0000-0000-0000D6040000}"/>
    <cellStyle name="Header2 3" xfId="1224" xr:uid="{00000000-0005-0000-0000-0000D7040000}"/>
    <cellStyle name="Header2 4" xfId="1225" xr:uid="{00000000-0005-0000-0000-0000D8040000}"/>
    <cellStyle name="Header2 5" xfId="1226" xr:uid="{00000000-0005-0000-0000-0000D9040000}"/>
    <cellStyle name="Header2_Bao cao tien do thuc hien chi dao va ket qua thu hoi NQH" xfId="1227" xr:uid="{00000000-0005-0000-0000-0000DA040000}"/>
    <cellStyle name="Heading 1 1" xfId="1228" xr:uid="{00000000-0005-0000-0000-0000DB040000}"/>
    <cellStyle name="Heading 1 1 1" xfId="1229" xr:uid="{00000000-0005-0000-0000-0000DC040000}"/>
    <cellStyle name="Heading 1 1 2" xfId="1230" xr:uid="{00000000-0005-0000-0000-0000DD040000}"/>
    <cellStyle name="Heading 1 1 2 1" xfId="1231" xr:uid="{00000000-0005-0000-0000-0000DE040000}"/>
    <cellStyle name="Heading 1 1 2 2" xfId="1232" xr:uid="{00000000-0005-0000-0000-0000DF040000}"/>
    <cellStyle name="Heading 1 1 2 3" xfId="1233" xr:uid="{00000000-0005-0000-0000-0000E0040000}"/>
    <cellStyle name="Heading 1 1 2 4" xfId="1234" xr:uid="{00000000-0005-0000-0000-0000E1040000}"/>
    <cellStyle name="Heading 1 1 2 5" xfId="1235" xr:uid="{00000000-0005-0000-0000-0000E2040000}"/>
    <cellStyle name="Heading 1 1 3" xfId="1236" xr:uid="{00000000-0005-0000-0000-0000E3040000}"/>
    <cellStyle name="Heading 1 1 4" xfId="1237" xr:uid="{00000000-0005-0000-0000-0000E4040000}"/>
    <cellStyle name="Heading 1 1 5" xfId="1238" xr:uid="{00000000-0005-0000-0000-0000E5040000}"/>
    <cellStyle name="Heading 1 1 6" xfId="1239" xr:uid="{00000000-0005-0000-0000-0000E6040000}"/>
    <cellStyle name="Heading 1 1_Bao cao tien do thuc hien chi dao va ket qua thu hoi NQH" xfId="1240" xr:uid="{00000000-0005-0000-0000-0000E7040000}"/>
    <cellStyle name="Heading 1 2" xfId="1241" xr:uid="{00000000-0005-0000-0000-0000E8040000}"/>
    <cellStyle name="Heading 1 2 1" xfId="1242" xr:uid="{00000000-0005-0000-0000-0000E9040000}"/>
    <cellStyle name="Heading 1 2 2" xfId="1243" xr:uid="{00000000-0005-0000-0000-0000EA040000}"/>
    <cellStyle name="Heading 1 2 3" xfId="1244" xr:uid="{00000000-0005-0000-0000-0000EB040000}"/>
    <cellStyle name="Heading 1 2 4" xfId="1245" xr:uid="{00000000-0005-0000-0000-0000EC040000}"/>
    <cellStyle name="Heading 1 2 5" xfId="1246" xr:uid="{00000000-0005-0000-0000-0000ED040000}"/>
    <cellStyle name="Heading 1 2_Bao cao tien do thuc hien chi dao va ket qua thu hoi NQH" xfId="1247" xr:uid="{00000000-0005-0000-0000-0000EE040000}"/>
    <cellStyle name="Heading 1 3" xfId="1248" xr:uid="{00000000-0005-0000-0000-0000EF040000}"/>
    <cellStyle name="Heading 1 4" xfId="1249" xr:uid="{00000000-0005-0000-0000-0000F0040000}"/>
    <cellStyle name="Heading 2 1" xfId="1250" xr:uid="{00000000-0005-0000-0000-0000F1040000}"/>
    <cellStyle name="Heading 2 1 1" xfId="1251" xr:uid="{00000000-0005-0000-0000-0000F2040000}"/>
    <cellStyle name="Heading 2 1 2" xfId="1252" xr:uid="{00000000-0005-0000-0000-0000F3040000}"/>
    <cellStyle name="Heading 2 1 2 1" xfId="1253" xr:uid="{00000000-0005-0000-0000-0000F4040000}"/>
    <cellStyle name="Heading 2 1 2 2" xfId="1254" xr:uid="{00000000-0005-0000-0000-0000F5040000}"/>
    <cellStyle name="Heading 2 1 2 3" xfId="1255" xr:uid="{00000000-0005-0000-0000-0000F6040000}"/>
    <cellStyle name="Heading 2 1 2 4" xfId="1256" xr:uid="{00000000-0005-0000-0000-0000F7040000}"/>
    <cellStyle name="Heading 2 1 2 5" xfId="1257" xr:uid="{00000000-0005-0000-0000-0000F8040000}"/>
    <cellStyle name="Heading 2 1 3" xfId="1258" xr:uid="{00000000-0005-0000-0000-0000F9040000}"/>
    <cellStyle name="Heading 2 1 4" xfId="1259" xr:uid="{00000000-0005-0000-0000-0000FA040000}"/>
    <cellStyle name="Heading 2 1 5" xfId="1260" xr:uid="{00000000-0005-0000-0000-0000FB040000}"/>
    <cellStyle name="Heading 2 1 6" xfId="1261" xr:uid="{00000000-0005-0000-0000-0000FC040000}"/>
    <cellStyle name="Heading 2 1_Bao cao tien do thuc hien chi dao va ket qua thu hoi NQH" xfId="1262" xr:uid="{00000000-0005-0000-0000-0000FD040000}"/>
    <cellStyle name="Heading 2 2" xfId="1263" xr:uid="{00000000-0005-0000-0000-0000FE040000}"/>
    <cellStyle name="Heading 2 2 1" xfId="1264" xr:uid="{00000000-0005-0000-0000-0000FF040000}"/>
    <cellStyle name="Heading 2 2 2" xfId="1265" xr:uid="{00000000-0005-0000-0000-000000050000}"/>
    <cellStyle name="Heading 2 2 3" xfId="1266" xr:uid="{00000000-0005-0000-0000-000001050000}"/>
    <cellStyle name="Heading 2 2 4" xfId="1267" xr:uid="{00000000-0005-0000-0000-000002050000}"/>
    <cellStyle name="Heading 2 2 5" xfId="1268" xr:uid="{00000000-0005-0000-0000-000003050000}"/>
    <cellStyle name="Heading 2 2_Bao cao tien do thuc hien chi dao va ket qua thu hoi NQH" xfId="1269" xr:uid="{00000000-0005-0000-0000-000004050000}"/>
    <cellStyle name="Heading 2 3" xfId="1270" xr:uid="{00000000-0005-0000-0000-000005050000}"/>
    <cellStyle name="Heading 2 4" xfId="1271" xr:uid="{00000000-0005-0000-0000-000006050000}"/>
    <cellStyle name="Heading 3 1" xfId="1272" xr:uid="{00000000-0005-0000-0000-000007050000}"/>
    <cellStyle name="Heading 3 1 1" xfId="1273" xr:uid="{00000000-0005-0000-0000-000008050000}"/>
    <cellStyle name="Heading 3 1 2" xfId="1274" xr:uid="{00000000-0005-0000-0000-000009050000}"/>
    <cellStyle name="Heading 3 1 3" xfId="1275" xr:uid="{00000000-0005-0000-0000-00000A050000}"/>
    <cellStyle name="Heading 3 1 4" xfId="1276" xr:uid="{00000000-0005-0000-0000-00000B050000}"/>
    <cellStyle name="Heading 3 1 5" xfId="1277" xr:uid="{00000000-0005-0000-0000-00000C050000}"/>
    <cellStyle name="Heading 3 1_Chi tieu KT" xfId="1278" xr:uid="{00000000-0005-0000-0000-00000D050000}"/>
    <cellStyle name="Heading 3 2" xfId="1279" xr:uid="{00000000-0005-0000-0000-00000E050000}"/>
    <cellStyle name="Heading 3 2 1" xfId="1280" xr:uid="{00000000-0005-0000-0000-00000F050000}"/>
    <cellStyle name="Heading 3 2 2" xfId="1281" xr:uid="{00000000-0005-0000-0000-000010050000}"/>
    <cellStyle name="Heading 3 2 3" xfId="1282" xr:uid="{00000000-0005-0000-0000-000011050000}"/>
    <cellStyle name="Heading 3 2 4" xfId="1283" xr:uid="{00000000-0005-0000-0000-000012050000}"/>
    <cellStyle name="Heading 3 2 5" xfId="1284" xr:uid="{00000000-0005-0000-0000-000013050000}"/>
    <cellStyle name="Heading 3 2_Bao cao tien do thuc hien chi dao va ket qua thu hoi NQH" xfId="1285" xr:uid="{00000000-0005-0000-0000-000014050000}"/>
    <cellStyle name="Heading 3 3" xfId="1286" xr:uid="{00000000-0005-0000-0000-000015050000}"/>
    <cellStyle name="Heading 3 4" xfId="1287" xr:uid="{00000000-0005-0000-0000-000016050000}"/>
    <cellStyle name="Heading 4 1" xfId="1288" xr:uid="{00000000-0005-0000-0000-000017050000}"/>
    <cellStyle name="Heading 4 1 1" xfId="1289" xr:uid="{00000000-0005-0000-0000-000018050000}"/>
    <cellStyle name="Heading 4 1 2" xfId="1290" xr:uid="{00000000-0005-0000-0000-000019050000}"/>
    <cellStyle name="Heading 4 1 3" xfId="1291" xr:uid="{00000000-0005-0000-0000-00001A050000}"/>
    <cellStyle name="Heading 4 1 4" xfId="1292" xr:uid="{00000000-0005-0000-0000-00001B050000}"/>
    <cellStyle name="Heading 4 1 5" xfId="1293" xr:uid="{00000000-0005-0000-0000-00001C050000}"/>
    <cellStyle name="Heading 4 2" xfId="1294" xr:uid="{00000000-0005-0000-0000-00001D050000}"/>
    <cellStyle name="Heading 4 2 1" xfId="1295" xr:uid="{00000000-0005-0000-0000-00001E050000}"/>
    <cellStyle name="Heading 4 2 2" xfId="1296" xr:uid="{00000000-0005-0000-0000-00001F050000}"/>
    <cellStyle name="Heading 4 2 3" xfId="1297" xr:uid="{00000000-0005-0000-0000-000020050000}"/>
    <cellStyle name="Heading 4 2 4" xfId="1298" xr:uid="{00000000-0005-0000-0000-000021050000}"/>
    <cellStyle name="Heading 4 2 5" xfId="1299" xr:uid="{00000000-0005-0000-0000-000022050000}"/>
    <cellStyle name="Heading 4 2_Bao cao tien do thuc hien chi dao va ket qua thu hoi NQH" xfId="1300" xr:uid="{00000000-0005-0000-0000-000023050000}"/>
    <cellStyle name="Heading 4 3" xfId="1301" xr:uid="{00000000-0005-0000-0000-000024050000}"/>
    <cellStyle name="Heading 4 4" xfId="1302" xr:uid="{00000000-0005-0000-0000-000025050000}"/>
    <cellStyle name="Heading No Underline" xfId="1303" xr:uid="{00000000-0005-0000-0000-000026050000}"/>
    <cellStyle name="Heading With Underline" xfId="1304" xr:uid="{00000000-0005-0000-0000-000027050000}"/>
    <cellStyle name="HEADING1" xfId="1305" xr:uid="{00000000-0005-0000-0000-000028050000}"/>
    <cellStyle name="Heading1 1" xfId="1306" xr:uid="{00000000-0005-0000-0000-000029050000}"/>
    <cellStyle name="Heading1 1 1" xfId="1307" xr:uid="{00000000-0005-0000-0000-00002A050000}"/>
    <cellStyle name="Heading1 1 2" xfId="1308" xr:uid="{00000000-0005-0000-0000-00002B050000}"/>
    <cellStyle name="Heading1 2" xfId="1309" xr:uid="{00000000-0005-0000-0000-00002C050000}"/>
    <cellStyle name="Heading1 3" xfId="1310" xr:uid="{00000000-0005-0000-0000-00002D050000}"/>
    <cellStyle name="Heading1 4" xfId="1311" xr:uid="{00000000-0005-0000-0000-00002E050000}"/>
    <cellStyle name="Heading1_Giao chi tieu 10 huyen, thanh pho 2019 (Gui huyen,TP)" xfId="1312" xr:uid="{00000000-0005-0000-0000-00002F050000}"/>
    <cellStyle name="HEADING2" xfId="1313" xr:uid="{00000000-0005-0000-0000-000030050000}"/>
    <cellStyle name="Heading2 1" xfId="1314" xr:uid="{00000000-0005-0000-0000-000031050000}"/>
    <cellStyle name="Heading2 2" xfId="1315" xr:uid="{00000000-0005-0000-0000-000032050000}"/>
    <cellStyle name="Heading2 3" xfId="1316" xr:uid="{00000000-0005-0000-0000-000033050000}"/>
    <cellStyle name="Heading2 4" xfId="1317" xr:uid="{00000000-0005-0000-0000-000034050000}"/>
    <cellStyle name="Heading2 5" xfId="1318" xr:uid="{00000000-0005-0000-0000-000035050000}"/>
    <cellStyle name="Heading2_Bao cao tien do thuc hien chi dao va ket qua thu hoi NQH" xfId="1319" xr:uid="{00000000-0005-0000-0000-000036050000}"/>
    <cellStyle name="HEADINGS" xfId="1320" xr:uid="{00000000-0005-0000-0000-000037050000}"/>
    <cellStyle name="HEADINGSTOP" xfId="1321" xr:uid="{00000000-0005-0000-0000-000038050000}"/>
    <cellStyle name="i·0" xfId="1322" xr:uid="{00000000-0005-0000-0000-000039050000}"/>
    <cellStyle name="Input [yellow]" xfId="1323" xr:uid="{00000000-0005-0000-0000-00003A050000}"/>
    <cellStyle name="Input [yellow] 1" xfId="1324" xr:uid="{00000000-0005-0000-0000-00003B050000}"/>
    <cellStyle name="Input [yellow] 2" xfId="1325" xr:uid="{00000000-0005-0000-0000-00003C050000}"/>
    <cellStyle name="Input [yellow] 3" xfId="1326" xr:uid="{00000000-0005-0000-0000-00003D050000}"/>
    <cellStyle name="Input [yellow] 4" xfId="1327" xr:uid="{00000000-0005-0000-0000-00003E050000}"/>
    <cellStyle name="Input [yellow] 5" xfId="1328" xr:uid="{00000000-0005-0000-0000-00003F050000}"/>
    <cellStyle name="Input [yellow]_Bao cao tien do thuc hien chi dao va ket qua thu hoi NQH" xfId="1329" xr:uid="{00000000-0005-0000-0000-000040050000}"/>
    <cellStyle name="Input 1" xfId="1330" xr:uid="{00000000-0005-0000-0000-000041050000}"/>
    <cellStyle name="Input 1 1" xfId="1331" xr:uid="{00000000-0005-0000-0000-000042050000}"/>
    <cellStyle name="Input 1 2" xfId="1332" xr:uid="{00000000-0005-0000-0000-000043050000}"/>
    <cellStyle name="Input 1 3" xfId="1333" xr:uid="{00000000-0005-0000-0000-000044050000}"/>
    <cellStyle name="Input 1 4" xfId="1334" xr:uid="{00000000-0005-0000-0000-000045050000}"/>
    <cellStyle name="Input 1 5" xfId="1335" xr:uid="{00000000-0005-0000-0000-000046050000}"/>
    <cellStyle name="Input 1_Chi tieu KT" xfId="1336" xr:uid="{00000000-0005-0000-0000-000047050000}"/>
    <cellStyle name="Input 10" xfId="1337" xr:uid="{00000000-0005-0000-0000-000048050000}"/>
    <cellStyle name="Input 2" xfId="1338" xr:uid="{00000000-0005-0000-0000-000049050000}"/>
    <cellStyle name="Input 2 1" xfId="1339" xr:uid="{00000000-0005-0000-0000-00004A050000}"/>
    <cellStyle name="Input 2 2" xfId="1340" xr:uid="{00000000-0005-0000-0000-00004B050000}"/>
    <cellStyle name="Input 2 3" xfId="1341" xr:uid="{00000000-0005-0000-0000-00004C050000}"/>
    <cellStyle name="Input 2 4" xfId="1342" xr:uid="{00000000-0005-0000-0000-00004D050000}"/>
    <cellStyle name="Input 2 5" xfId="1343" xr:uid="{00000000-0005-0000-0000-00004E050000}"/>
    <cellStyle name="Input 2_Bao cao tien do thuc hien chi dao va ket qua thu hoi NQH" xfId="1344" xr:uid="{00000000-0005-0000-0000-00004F050000}"/>
    <cellStyle name="Input 3" xfId="1345" xr:uid="{00000000-0005-0000-0000-000050050000}"/>
    <cellStyle name="Input 3 1" xfId="1346" xr:uid="{00000000-0005-0000-0000-000051050000}"/>
    <cellStyle name="Input 3 2" xfId="1347" xr:uid="{00000000-0005-0000-0000-000052050000}"/>
    <cellStyle name="Input 3 3" xfId="1348" xr:uid="{00000000-0005-0000-0000-000053050000}"/>
    <cellStyle name="Input 3 4" xfId="1349" xr:uid="{00000000-0005-0000-0000-000054050000}"/>
    <cellStyle name="Input 3 5" xfId="1350" xr:uid="{00000000-0005-0000-0000-000055050000}"/>
    <cellStyle name="Input 3_Chi tieu KT" xfId="1351" xr:uid="{00000000-0005-0000-0000-000056050000}"/>
    <cellStyle name="Input 4" xfId="1352" xr:uid="{00000000-0005-0000-0000-000057050000}"/>
    <cellStyle name="Input 4 1" xfId="1353" xr:uid="{00000000-0005-0000-0000-000058050000}"/>
    <cellStyle name="Input 4 2" xfId="1354" xr:uid="{00000000-0005-0000-0000-000059050000}"/>
    <cellStyle name="Input 4 3" xfId="1355" xr:uid="{00000000-0005-0000-0000-00005A050000}"/>
    <cellStyle name="Input 4 4" xfId="1356" xr:uid="{00000000-0005-0000-0000-00005B050000}"/>
    <cellStyle name="Input 4 5" xfId="1357" xr:uid="{00000000-0005-0000-0000-00005C050000}"/>
    <cellStyle name="Input 4_Chi tieu KT" xfId="1358" xr:uid="{00000000-0005-0000-0000-00005D050000}"/>
    <cellStyle name="Input 5" xfId="1359" xr:uid="{00000000-0005-0000-0000-00005E050000}"/>
    <cellStyle name="Input 5 1" xfId="1360" xr:uid="{00000000-0005-0000-0000-00005F050000}"/>
    <cellStyle name="Input 5 2" xfId="1361" xr:uid="{00000000-0005-0000-0000-000060050000}"/>
    <cellStyle name="Input 5 3" xfId="1362" xr:uid="{00000000-0005-0000-0000-000061050000}"/>
    <cellStyle name="Input 5 4" xfId="1363" xr:uid="{00000000-0005-0000-0000-000062050000}"/>
    <cellStyle name="Input 5 5" xfId="1364" xr:uid="{00000000-0005-0000-0000-000063050000}"/>
    <cellStyle name="Input 5_Chi tieu KT" xfId="1365" xr:uid="{00000000-0005-0000-0000-000064050000}"/>
    <cellStyle name="Input 6" xfId="1366" xr:uid="{00000000-0005-0000-0000-000065050000}"/>
    <cellStyle name="Input 6 1" xfId="1367" xr:uid="{00000000-0005-0000-0000-000066050000}"/>
    <cellStyle name="Input 6 2" xfId="1368" xr:uid="{00000000-0005-0000-0000-000067050000}"/>
    <cellStyle name="Input 6 3" xfId="1369" xr:uid="{00000000-0005-0000-0000-000068050000}"/>
    <cellStyle name="Input 6 4" xfId="1370" xr:uid="{00000000-0005-0000-0000-000069050000}"/>
    <cellStyle name="Input 6 5" xfId="1371" xr:uid="{00000000-0005-0000-0000-00006A050000}"/>
    <cellStyle name="Input 6_Chi tieu KT" xfId="1372" xr:uid="{00000000-0005-0000-0000-00006B050000}"/>
    <cellStyle name="Input 7" xfId="1373" xr:uid="{00000000-0005-0000-0000-00006C050000}"/>
    <cellStyle name="Input 7 1" xfId="1374" xr:uid="{00000000-0005-0000-0000-00006D050000}"/>
    <cellStyle name="Input 7 2" xfId="1375" xr:uid="{00000000-0005-0000-0000-00006E050000}"/>
    <cellStyle name="Input 7 3" xfId="1376" xr:uid="{00000000-0005-0000-0000-00006F050000}"/>
    <cellStyle name="Input 7 4" xfId="1377" xr:uid="{00000000-0005-0000-0000-000070050000}"/>
    <cellStyle name="Input 7 5" xfId="1378" xr:uid="{00000000-0005-0000-0000-000071050000}"/>
    <cellStyle name="Input 7_Chi tieu KT" xfId="1379" xr:uid="{00000000-0005-0000-0000-000072050000}"/>
    <cellStyle name="Input 8" xfId="1380" xr:uid="{00000000-0005-0000-0000-000073050000}"/>
    <cellStyle name="Input 8 1" xfId="1381" xr:uid="{00000000-0005-0000-0000-000074050000}"/>
    <cellStyle name="Input 8 2" xfId="1382" xr:uid="{00000000-0005-0000-0000-000075050000}"/>
    <cellStyle name="Input 8 3" xfId="1383" xr:uid="{00000000-0005-0000-0000-000076050000}"/>
    <cellStyle name="Input 8 4" xfId="1384" xr:uid="{00000000-0005-0000-0000-000077050000}"/>
    <cellStyle name="Input 8 5" xfId="1385" xr:uid="{00000000-0005-0000-0000-000078050000}"/>
    <cellStyle name="Input 8_Chi tieu KT" xfId="1386" xr:uid="{00000000-0005-0000-0000-000079050000}"/>
    <cellStyle name="Input 9" xfId="1387" xr:uid="{00000000-0005-0000-0000-00007A050000}"/>
    <cellStyle name="Input Cells" xfId="1388" xr:uid="{00000000-0005-0000-0000-00007B050000}"/>
    <cellStyle name="Input Cells 1" xfId="1389" xr:uid="{00000000-0005-0000-0000-00007C050000}"/>
    <cellStyle name="Input Cells 2" xfId="1390" xr:uid="{00000000-0005-0000-0000-00007D050000}"/>
    <cellStyle name="Input Cells 3" xfId="1391" xr:uid="{00000000-0005-0000-0000-00007E050000}"/>
    <cellStyle name="Input Cells 4" xfId="1392" xr:uid="{00000000-0005-0000-0000-00007F050000}"/>
    <cellStyle name="Input Cells 5" xfId="1393" xr:uid="{00000000-0005-0000-0000-000080050000}"/>
    <cellStyle name="Input Cells_Bao cao tien do thuc hien chi dao va ket qua thu hoi NQH" xfId="1394" xr:uid="{00000000-0005-0000-0000-000081050000}"/>
    <cellStyle name="khanh" xfId="1395" xr:uid="{00000000-0005-0000-0000-000082050000}"/>
    <cellStyle name="Ledger 17 x 11 in" xfId="1396" xr:uid="{00000000-0005-0000-0000-000083050000}"/>
    <cellStyle name="Link Currency (0)" xfId="1397" xr:uid="{00000000-0005-0000-0000-000084050000}"/>
    <cellStyle name="Link Currency (2)" xfId="1398" xr:uid="{00000000-0005-0000-0000-000085050000}"/>
    <cellStyle name="Link Units (0)" xfId="1399" xr:uid="{00000000-0005-0000-0000-000086050000}"/>
    <cellStyle name="Link Units (1)" xfId="1400" xr:uid="{00000000-0005-0000-0000-000087050000}"/>
    <cellStyle name="Link Units (2)" xfId="1401" xr:uid="{00000000-0005-0000-0000-000088050000}"/>
    <cellStyle name="Linked Cell 1" xfId="1402" xr:uid="{00000000-0005-0000-0000-000089050000}"/>
    <cellStyle name="Linked Cell 1 1" xfId="1403" xr:uid="{00000000-0005-0000-0000-00008A050000}"/>
    <cellStyle name="Linked Cell 1 2" xfId="1404" xr:uid="{00000000-0005-0000-0000-00008B050000}"/>
    <cellStyle name="Linked Cell 1 3" xfId="1405" xr:uid="{00000000-0005-0000-0000-00008C050000}"/>
    <cellStyle name="Linked Cell 1 4" xfId="1406" xr:uid="{00000000-0005-0000-0000-00008D050000}"/>
    <cellStyle name="Linked Cell 1 5" xfId="1407" xr:uid="{00000000-0005-0000-0000-00008E050000}"/>
    <cellStyle name="Linked Cell 1_Chi tieu KT" xfId="1408" xr:uid="{00000000-0005-0000-0000-00008F050000}"/>
    <cellStyle name="Linked Cell 2" xfId="1409" xr:uid="{00000000-0005-0000-0000-000090050000}"/>
    <cellStyle name="Linked Cell 2 1" xfId="1410" xr:uid="{00000000-0005-0000-0000-000091050000}"/>
    <cellStyle name="Linked Cell 2 2" xfId="1411" xr:uid="{00000000-0005-0000-0000-000092050000}"/>
    <cellStyle name="Linked Cell 2 3" xfId="1412" xr:uid="{00000000-0005-0000-0000-000093050000}"/>
    <cellStyle name="Linked Cell 2 4" xfId="1413" xr:uid="{00000000-0005-0000-0000-000094050000}"/>
    <cellStyle name="Linked Cell 2 5" xfId="1414" xr:uid="{00000000-0005-0000-0000-000095050000}"/>
    <cellStyle name="Linked Cell 2_Bao cao tien do thuc hien chi dao va ket qua thu hoi NQH" xfId="1415" xr:uid="{00000000-0005-0000-0000-000096050000}"/>
    <cellStyle name="Linked Cell 3" xfId="1416" xr:uid="{00000000-0005-0000-0000-000097050000}"/>
    <cellStyle name="Linked Cell 4" xfId="1417" xr:uid="{00000000-0005-0000-0000-000098050000}"/>
    <cellStyle name="Linked Cells" xfId="1418" xr:uid="{00000000-0005-0000-0000-000099050000}"/>
    <cellStyle name="Linked Cells 1" xfId="1419" xr:uid="{00000000-0005-0000-0000-00009A050000}"/>
    <cellStyle name="Linked Cells 2" xfId="1420" xr:uid="{00000000-0005-0000-0000-00009B050000}"/>
    <cellStyle name="Linked Cells 3" xfId="1421" xr:uid="{00000000-0005-0000-0000-00009C050000}"/>
    <cellStyle name="Linked Cells 4" xfId="1422" xr:uid="{00000000-0005-0000-0000-00009D050000}"/>
    <cellStyle name="Linked Cells 5" xfId="1423" xr:uid="{00000000-0005-0000-0000-00009E050000}"/>
    <cellStyle name="Linked Cells_Bao cao tien do thuc hien chi dao va ket qua thu hoi NQH" xfId="1424" xr:uid="{00000000-0005-0000-0000-00009F050000}"/>
    <cellStyle name="Loai CBDT" xfId="1425" xr:uid="{00000000-0005-0000-0000-0000A0050000}"/>
    <cellStyle name="Loai CT" xfId="1426" xr:uid="{00000000-0005-0000-0000-0000A1050000}"/>
    <cellStyle name="Loai GD" xfId="1427" xr:uid="{00000000-0005-0000-0000-0000A2050000}"/>
    <cellStyle name="MainHead" xfId="1428" xr:uid="{00000000-0005-0000-0000-0000A3050000}"/>
    <cellStyle name="Millares [0]_Well Timing" xfId="1429" xr:uid="{00000000-0005-0000-0000-0000A4050000}"/>
    <cellStyle name="Millares_Well Timing" xfId="1430" xr:uid="{00000000-0005-0000-0000-0000A5050000}"/>
    <cellStyle name="Milliers [0]_      " xfId="1431" xr:uid="{00000000-0005-0000-0000-0000A6050000}"/>
    <cellStyle name="Milliers_      " xfId="1432" xr:uid="{00000000-0005-0000-0000-0000A7050000}"/>
    <cellStyle name="Model" xfId="1433" xr:uid="{00000000-0005-0000-0000-0000A8050000}"/>
    <cellStyle name="Model 1" xfId="1434" xr:uid="{00000000-0005-0000-0000-0000A9050000}"/>
    <cellStyle name="Model 2" xfId="1435" xr:uid="{00000000-0005-0000-0000-0000AA050000}"/>
    <cellStyle name="Model 3" xfId="1436" xr:uid="{00000000-0005-0000-0000-0000AB050000}"/>
    <cellStyle name="Model 4" xfId="1437" xr:uid="{00000000-0005-0000-0000-0000AC050000}"/>
    <cellStyle name="Model 5" xfId="1438" xr:uid="{00000000-0005-0000-0000-0000AD050000}"/>
    <cellStyle name="Model_Bao cao tien do thuc hien chi dao va ket qua thu hoi NQH" xfId="1439" xr:uid="{00000000-0005-0000-0000-0000AE050000}"/>
    <cellStyle name="Mon?aire [0]_      " xfId="1440" xr:uid="{00000000-0005-0000-0000-0000AF050000}"/>
    <cellStyle name="Mon?aire_      " xfId="1441" xr:uid="{00000000-0005-0000-0000-0000B0050000}"/>
    <cellStyle name="Moneda [0]_Well Timing" xfId="1442" xr:uid="{00000000-0005-0000-0000-0000B1050000}"/>
    <cellStyle name="Moneda_Well Timing" xfId="1443" xr:uid="{00000000-0005-0000-0000-0000B2050000}"/>
    <cellStyle name="Monétaire [0]_      " xfId="1444" xr:uid="{00000000-0005-0000-0000-0000B3050000}"/>
    <cellStyle name="Monétaire_      " xfId="1445" xr:uid="{00000000-0005-0000-0000-0000B4050000}"/>
    <cellStyle name="n" xfId="1446" xr:uid="{00000000-0005-0000-0000-0000B5050000}"/>
    <cellStyle name="n 1" xfId="1447" xr:uid="{00000000-0005-0000-0000-0000B6050000}"/>
    <cellStyle name="n 2" xfId="1448" xr:uid="{00000000-0005-0000-0000-0000B7050000}"/>
    <cellStyle name="n 3" xfId="1449" xr:uid="{00000000-0005-0000-0000-0000B8050000}"/>
    <cellStyle name="n 4" xfId="1450" xr:uid="{00000000-0005-0000-0000-0000B9050000}"/>
    <cellStyle name="n 5" xfId="1451" xr:uid="{00000000-0005-0000-0000-0000BA050000}"/>
    <cellStyle name="n_Bao cao tien do thuc hien chi dao va ket qua thu hoi NQH" xfId="1452" xr:uid="{00000000-0005-0000-0000-0000BB050000}"/>
    <cellStyle name="n_LN70- NGAY 20.09.2013" xfId="1453" xr:uid="{00000000-0005-0000-0000-0000BC050000}"/>
    <cellStyle name="n_TONG HOP DIEN THANG 04.2014(5)" xfId="1454" xr:uid="{00000000-0005-0000-0000-0000BD050000}"/>
    <cellStyle name="Neutral 1" xfId="1455" xr:uid="{00000000-0005-0000-0000-0000BE050000}"/>
    <cellStyle name="Neutral 1 1" xfId="1456" xr:uid="{00000000-0005-0000-0000-0000BF050000}"/>
    <cellStyle name="Neutral 1 2" xfId="1457" xr:uid="{00000000-0005-0000-0000-0000C0050000}"/>
    <cellStyle name="Neutral 1 3" xfId="1458" xr:uid="{00000000-0005-0000-0000-0000C1050000}"/>
    <cellStyle name="Neutral 1 4" xfId="1459" xr:uid="{00000000-0005-0000-0000-0000C2050000}"/>
    <cellStyle name="Neutral 1 5" xfId="1460" xr:uid="{00000000-0005-0000-0000-0000C3050000}"/>
    <cellStyle name="Neutral 2" xfId="1461" xr:uid="{00000000-0005-0000-0000-0000C4050000}"/>
    <cellStyle name="Neutral 2 1" xfId="1462" xr:uid="{00000000-0005-0000-0000-0000C5050000}"/>
    <cellStyle name="Neutral 2 2" xfId="1463" xr:uid="{00000000-0005-0000-0000-0000C6050000}"/>
    <cellStyle name="Neutral 2 3" xfId="1464" xr:uid="{00000000-0005-0000-0000-0000C7050000}"/>
    <cellStyle name="Neutral 2 4" xfId="1465" xr:uid="{00000000-0005-0000-0000-0000C8050000}"/>
    <cellStyle name="Neutral 2 5" xfId="1466" xr:uid="{00000000-0005-0000-0000-0000C9050000}"/>
    <cellStyle name="Neutral 2_Bao cao tien do thuc hien chi dao va ket qua thu hoi NQH" xfId="1467" xr:uid="{00000000-0005-0000-0000-0000CA050000}"/>
    <cellStyle name="Neutral 3" xfId="1468" xr:uid="{00000000-0005-0000-0000-0000CB050000}"/>
    <cellStyle name="Neutral 4" xfId="1469" xr:uid="{00000000-0005-0000-0000-0000CC050000}"/>
    <cellStyle name="New Times Roman" xfId="1470" xr:uid="{00000000-0005-0000-0000-0000CD050000}"/>
    <cellStyle name="no dec" xfId="1471" xr:uid="{00000000-0005-0000-0000-0000CE050000}"/>
    <cellStyle name="ÑONVÒ" xfId="1472" xr:uid="{00000000-0005-0000-0000-0000CF050000}"/>
    <cellStyle name="ÑONVÒ 1" xfId="1473" xr:uid="{00000000-0005-0000-0000-0000D0050000}"/>
    <cellStyle name="ÑONVÒ 2" xfId="1474" xr:uid="{00000000-0005-0000-0000-0000D1050000}"/>
    <cellStyle name="ÑONVÒ 3" xfId="1475" xr:uid="{00000000-0005-0000-0000-0000D2050000}"/>
    <cellStyle name="ÑONVÒ 4" xfId="1476" xr:uid="{00000000-0005-0000-0000-0000D3050000}"/>
    <cellStyle name="ÑONVÒ 5" xfId="1477" xr:uid="{00000000-0005-0000-0000-0000D4050000}"/>
    <cellStyle name="ÑONVÒ_Bao cao tien do thuc hien chi dao va ket qua thu hoi NQH" xfId="1478" xr:uid="{00000000-0005-0000-0000-0000D5050000}"/>
    <cellStyle name="Normal" xfId="0" builtinId="0"/>
    <cellStyle name="Normal - Style1" xfId="1479" xr:uid="{00000000-0005-0000-0000-0000D7050000}"/>
    <cellStyle name="Normal - Style1 1" xfId="1480" xr:uid="{00000000-0005-0000-0000-0000D8050000}"/>
    <cellStyle name="Normal - Style1 2" xfId="1481" xr:uid="{00000000-0005-0000-0000-0000D9050000}"/>
    <cellStyle name="Normal - Style1 3" xfId="1482" xr:uid="{00000000-0005-0000-0000-0000DA050000}"/>
    <cellStyle name="Normal - Style1 4" xfId="1483" xr:uid="{00000000-0005-0000-0000-0000DB050000}"/>
    <cellStyle name="Normal - Style1 5" xfId="1484" xr:uid="{00000000-0005-0000-0000-0000DC050000}"/>
    <cellStyle name="Normal - Style1_Bao cao tien do thuc hien chi dao va ket qua thu hoi NQH" xfId="1485" xr:uid="{00000000-0005-0000-0000-0000DD050000}"/>
    <cellStyle name="Normal 10" xfId="1486" xr:uid="{00000000-0005-0000-0000-0000DE050000}"/>
    <cellStyle name="Normal 10 1" xfId="1487" xr:uid="{00000000-0005-0000-0000-0000DF050000}"/>
    <cellStyle name="Normal 10 2" xfId="1488" xr:uid="{00000000-0005-0000-0000-0000E0050000}"/>
    <cellStyle name="Normal 10 3" xfId="1489" xr:uid="{00000000-0005-0000-0000-0000E1050000}"/>
    <cellStyle name="Normal 10 4" xfId="1490" xr:uid="{00000000-0005-0000-0000-0000E2050000}"/>
    <cellStyle name="Normal 10 5" xfId="1491" xr:uid="{00000000-0005-0000-0000-0000E3050000}"/>
    <cellStyle name="Normal 10_Bao cao tien do thuc hien chi dao va ket qua thu hoi NQH" xfId="1492" xr:uid="{00000000-0005-0000-0000-0000E4050000}"/>
    <cellStyle name="Normal 104" xfId="1493" xr:uid="{00000000-0005-0000-0000-0000E5050000}"/>
    <cellStyle name="Normal 105" xfId="1494" xr:uid="{00000000-0005-0000-0000-0000E6050000}"/>
    <cellStyle name="Normal 106" xfId="1495" xr:uid="{00000000-0005-0000-0000-0000E7050000}"/>
    <cellStyle name="Normal 11" xfId="1496" xr:uid="{00000000-0005-0000-0000-0000E8050000}"/>
    <cellStyle name="Normal 11 1" xfId="1497" xr:uid="{00000000-0005-0000-0000-0000E9050000}"/>
    <cellStyle name="Normal 11 2" xfId="1498" xr:uid="{00000000-0005-0000-0000-0000EA050000}"/>
    <cellStyle name="Normal 11 3" xfId="1499" xr:uid="{00000000-0005-0000-0000-0000EB050000}"/>
    <cellStyle name="Normal 11 3 2" xfId="2104" xr:uid="{00000000-0005-0000-0000-0000EC050000}"/>
    <cellStyle name="Normal 11 4" xfId="1500" xr:uid="{00000000-0005-0000-0000-0000ED050000}"/>
    <cellStyle name="Normal 11 5" xfId="1501" xr:uid="{00000000-0005-0000-0000-0000EE050000}"/>
    <cellStyle name="Normal 11_Lạng Giang gửi lại 12.12 (Gui huyen,TP11.12) - Copy" xfId="1502" xr:uid="{00000000-0005-0000-0000-0000EF050000}"/>
    <cellStyle name="Normal 12" xfId="1503" xr:uid="{00000000-0005-0000-0000-0000F0050000}"/>
    <cellStyle name="Normal 12 1" xfId="1504" xr:uid="{00000000-0005-0000-0000-0000F1050000}"/>
    <cellStyle name="Normal 12 2" xfId="1505" xr:uid="{00000000-0005-0000-0000-0000F2050000}"/>
    <cellStyle name="Normal 12 3" xfId="1506" xr:uid="{00000000-0005-0000-0000-0000F3050000}"/>
    <cellStyle name="Normal 12 4" xfId="1507" xr:uid="{00000000-0005-0000-0000-0000F4050000}"/>
    <cellStyle name="Normal 12 5" xfId="1508" xr:uid="{00000000-0005-0000-0000-0000F5050000}"/>
    <cellStyle name="Normal 12_Bao cao tien do thuc hien chi dao va ket qua thu hoi NQH" xfId="1509" xr:uid="{00000000-0005-0000-0000-0000F6050000}"/>
    <cellStyle name="Normal 122" xfId="1510" xr:uid="{00000000-0005-0000-0000-0000F7050000}"/>
    <cellStyle name="Normal 13" xfId="1511" xr:uid="{00000000-0005-0000-0000-0000F8050000}"/>
    <cellStyle name="Normal 13 1" xfId="1512" xr:uid="{00000000-0005-0000-0000-0000F9050000}"/>
    <cellStyle name="Normal 13 2" xfId="1513" xr:uid="{00000000-0005-0000-0000-0000FA050000}"/>
    <cellStyle name="Normal 13 3" xfId="1514" xr:uid="{00000000-0005-0000-0000-0000FB050000}"/>
    <cellStyle name="Normal 13 4" xfId="1515" xr:uid="{00000000-0005-0000-0000-0000FC050000}"/>
    <cellStyle name="Normal 13 5" xfId="1516" xr:uid="{00000000-0005-0000-0000-0000FD050000}"/>
    <cellStyle name="Normal 13_TONG HOP DIEN THANG 04.2014(5)" xfId="1517" xr:uid="{00000000-0005-0000-0000-0000FE050000}"/>
    <cellStyle name="Normal 14" xfId="1518" xr:uid="{00000000-0005-0000-0000-0000FF050000}"/>
    <cellStyle name="Normal 14 1" xfId="1519" xr:uid="{00000000-0005-0000-0000-000000060000}"/>
    <cellStyle name="Normal 14 2" xfId="1520" xr:uid="{00000000-0005-0000-0000-000001060000}"/>
    <cellStyle name="Normal 14 3" xfId="1521" xr:uid="{00000000-0005-0000-0000-000002060000}"/>
    <cellStyle name="Normal 14 4" xfId="1522" xr:uid="{00000000-0005-0000-0000-000003060000}"/>
    <cellStyle name="Normal 14 5" xfId="1523" xr:uid="{00000000-0005-0000-0000-000004060000}"/>
    <cellStyle name="Normal 14_TONG HOP DIEN THANG 04.2014(5)" xfId="1524" xr:uid="{00000000-0005-0000-0000-000005060000}"/>
    <cellStyle name="Normal 144" xfId="1525" xr:uid="{00000000-0005-0000-0000-000006060000}"/>
    <cellStyle name="Normal 145" xfId="1526" xr:uid="{00000000-0005-0000-0000-000007060000}"/>
    <cellStyle name="Normal 146" xfId="1527" xr:uid="{00000000-0005-0000-0000-000008060000}"/>
    <cellStyle name="Normal 15" xfId="1528" xr:uid="{00000000-0005-0000-0000-000009060000}"/>
    <cellStyle name="Normal 15 1" xfId="1529" xr:uid="{00000000-0005-0000-0000-00000A060000}"/>
    <cellStyle name="Normal 15 2" xfId="1530" xr:uid="{00000000-0005-0000-0000-00000B060000}"/>
    <cellStyle name="Normal 15 3" xfId="1531" xr:uid="{00000000-0005-0000-0000-00000C060000}"/>
    <cellStyle name="Normal 15 4" xfId="1532" xr:uid="{00000000-0005-0000-0000-00000D060000}"/>
    <cellStyle name="Normal 15 5" xfId="1533" xr:uid="{00000000-0005-0000-0000-00000E060000}"/>
    <cellStyle name="Normal 15_Bao cao tien do thuc hien chi dao va ket qua thu hoi NQH" xfId="1534" xr:uid="{00000000-0005-0000-0000-00000F060000}"/>
    <cellStyle name="Normal 16" xfId="1535" xr:uid="{00000000-0005-0000-0000-000010060000}"/>
    <cellStyle name="Normal 16 2" xfId="2105" xr:uid="{00000000-0005-0000-0000-000011060000}"/>
    <cellStyle name="Normal 167" xfId="1536" xr:uid="{00000000-0005-0000-0000-000012060000}"/>
    <cellStyle name="Normal 17" xfId="1537" xr:uid="{00000000-0005-0000-0000-000013060000}"/>
    <cellStyle name="Normal 177" xfId="1538" xr:uid="{00000000-0005-0000-0000-000014060000}"/>
    <cellStyle name="Normal 179" xfId="1539" xr:uid="{00000000-0005-0000-0000-000015060000}"/>
    <cellStyle name="Normal 18" xfId="1540" xr:uid="{00000000-0005-0000-0000-000016060000}"/>
    <cellStyle name="Normal 187" xfId="1541" xr:uid="{00000000-0005-0000-0000-000017060000}"/>
    <cellStyle name="Normal 19" xfId="1542" xr:uid="{00000000-0005-0000-0000-000018060000}"/>
    <cellStyle name="Normal 190" xfId="1543" xr:uid="{00000000-0005-0000-0000-000019060000}"/>
    <cellStyle name="Normal 2" xfId="1544" xr:uid="{00000000-0005-0000-0000-00001A060000}"/>
    <cellStyle name="Normal 2 1" xfId="1545" xr:uid="{00000000-0005-0000-0000-00001B060000}"/>
    <cellStyle name="Normal 2 2" xfId="1546" xr:uid="{00000000-0005-0000-0000-00001C060000}"/>
    <cellStyle name="Normal 2 3" xfId="1547" xr:uid="{00000000-0005-0000-0000-00001D060000}"/>
    <cellStyle name="Normal 2 4" xfId="1548" xr:uid="{00000000-0005-0000-0000-00001E060000}"/>
    <cellStyle name="Normal 2 5" xfId="1549" xr:uid="{00000000-0005-0000-0000-00001F060000}"/>
    <cellStyle name="Normal 2 6" xfId="2106" xr:uid="{00000000-0005-0000-0000-000020060000}"/>
    <cellStyle name="Normal 2 7" xfId="2123" xr:uid="{00000000-0005-0000-0000-000021060000}"/>
    <cellStyle name="Normal 2_3979 - Bieu XDKH DTXDCB 2015" xfId="1550" xr:uid="{00000000-0005-0000-0000-000022060000}"/>
    <cellStyle name="Normal 20" xfId="1551" xr:uid="{00000000-0005-0000-0000-000023060000}"/>
    <cellStyle name="Normal 206" xfId="1552" xr:uid="{00000000-0005-0000-0000-000024060000}"/>
    <cellStyle name="Normal 208" xfId="1553" xr:uid="{00000000-0005-0000-0000-000025060000}"/>
    <cellStyle name="Normal 209" xfId="1554" xr:uid="{00000000-0005-0000-0000-000026060000}"/>
    <cellStyle name="Normal 21" xfId="1555" xr:uid="{00000000-0005-0000-0000-000027060000}"/>
    <cellStyle name="Normal 22" xfId="1556" xr:uid="{00000000-0005-0000-0000-000028060000}"/>
    <cellStyle name="Normal 226" xfId="1557" xr:uid="{00000000-0005-0000-0000-000029060000}"/>
    <cellStyle name="Normal 23" xfId="1558" xr:uid="{00000000-0005-0000-0000-00002A060000}"/>
    <cellStyle name="Normal 239" xfId="1559" xr:uid="{00000000-0005-0000-0000-00002B060000}"/>
    <cellStyle name="Normal 24" xfId="1560" xr:uid="{00000000-0005-0000-0000-00002C060000}"/>
    <cellStyle name="Normal 241" xfId="1561" xr:uid="{00000000-0005-0000-0000-00002D060000}"/>
    <cellStyle name="Normal 245" xfId="1562" xr:uid="{00000000-0005-0000-0000-00002E060000}"/>
    <cellStyle name="Normal 246" xfId="1563" xr:uid="{00000000-0005-0000-0000-00002F060000}"/>
    <cellStyle name="Normal 249" xfId="1564" xr:uid="{00000000-0005-0000-0000-000030060000}"/>
    <cellStyle name="Normal 25" xfId="1565" xr:uid="{00000000-0005-0000-0000-000031060000}"/>
    <cellStyle name="Normal 26" xfId="1566" xr:uid="{00000000-0005-0000-0000-000032060000}"/>
    <cellStyle name="Normal 27" xfId="1567" xr:uid="{00000000-0005-0000-0000-000033060000}"/>
    <cellStyle name="Normal 28" xfId="1568" xr:uid="{00000000-0005-0000-0000-000034060000}"/>
    <cellStyle name="Normal 29" xfId="1569" xr:uid="{00000000-0005-0000-0000-000035060000}"/>
    <cellStyle name="Normal 3" xfId="1570" xr:uid="{00000000-0005-0000-0000-000036060000}"/>
    <cellStyle name="Normal 3 1" xfId="1571" xr:uid="{00000000-0005-0000-0000-000037060000}"/>
    <cellStyle name="Normal 3 2" xfId="1572" xr:uid="{00000000-0005-0000-0000-000038060000}"/>
    <cellStyle name="Normal 3 2 1" xfId="1573" xr:uid="{00000000-0005-0000-0000-000039060000}"/>
    <cellStyle name="Normal 3 2 2" xfId="1574" xr:uid="{00000000-0005-0000-0000-00003A060000}"/>
    <cellStyle name="Normal 3 2 3" xfId="1575" xr:uid="{00000000-0005-0000-0000-00003B060000}"/>
    <cellStyle name="Normal 3 2 4" xfId="1576" xr:uid="{00000000-0005-0000-0000-00003C060000}"/>
    <cellStyle name="Normal 3 2 5" xfId="1577" xr:uid="{00000000-0005-0000-0000-00003D060000}"/>
    <cellStyle name="Normal 3 2_Bao cao tien do thuc hien chi dao va ket qua thu hoi NQH" xfId="1578" xr:uid="{00000000-0005-0000-0000-00003E060000}"/>
    <cellStyle name="Normal 3 3" xfId="1579" xr:uid="{00000000-0005-0000-0000-00003F060000}"/>
    <cellStyle name="Normal 3 36" xfId="1580" xr:uid="{00000000-0005-0000-0000-000040060000}"/>
    <cellStyle name="Normal 3 4" xfId="1581" xr:uid="{00000000-0005-0000-0000-000041060000}"/>
    <cellStyle name="Normal 3 4 2" xfId="2108" xr:uid="{00000000-0005-0000-0000-000042060000}"/>
    <cellStyle name="Normal 3 5" xfId="1582" xr:uid="{00000000-0005-0000-0000-000043060000}"/>
    <cellStyle name="Normal 3 6" xfId="1583" xr:uid="{00000000-0005-0000-0000-000044060000}"/>
    <cellStyle name="Normal 3 7" xfId="2107" xr:uid="{00000000-0005-0000-0000-000045060000}"/>
    <cellStyle name="Normal 3_Bao cao tien do thuc hien chi dao va ket qua thu hoi NQH" xfId="1584" xr:uid="{00000000-0005-0000-0000-000046060000}"/>
    <cellStyle name="Normal 30" xfId="1585" xr:uid="{00000000-0005-0000-0000-000047060000}"/>
    <cellStyle name="Normal 31" xfId="1586" xr:uid="{00000000-0005-0000-0000-000048060000}"/>
    <cellStyle name="Normal 32" xfId="1587" xr:uid="{00000000-0005-0000-0000-000049060000}"/>
    <cellStyle name="Normal 33" xfId="1588" xr:uid="{00000000-0005-0000-0000-00004A060000}"/>
    <cellStyle name="Normal 34" xfId="1589" xr:uid="{00000000-0005-0000-0000-00004B060000}"/>
    <cellStyle name="Normal 35" xfId="1590" xr:uid="{00000000-0005-0000-0000-00004C060000}"/>
    <cellStyle name="Normal 36" xfId="1591" xr:uid="{00000000-0005-0000-0000-00004D060000}"/>
    <cellStyle name="Normal 37" xfId="1592" xr:uid="{00000000-0005-0000-0000-00004E060000}"/>
    <cellStyle name="Normal 38" xfId="1593" xr:uid="{00000000-0005-0000-0000-00004F060000}"/>
    <cellStyle name="Normal 39" xfId="1594" xr:uid="{00000000-0005-0000-0000-000050060000}"/>
    <cellStyle name="Normal 4" xfId="1595" xr:uid="{00000000-0005-0000-0000-000051060000}"/>
    <cellStyle name="Normal 4 1" xfId="1596" xr:uid="{00000000-0005-0000-0000-000052060000}"/>
    <cellStyle name="Normal 4 2" xfId="1597" xr:uid="{00000000-0005-0000-0000-000053060000}"/>
    <cellStyle name="Normal 4 3" xfId="1598" xr:uid="{00000000-0005-0000-0000-000054060000}"/>
    <cellStyle name="Normal 4 4" xfId="1599" xr:uid="{00000000-0005-0000-0000-000055060000}"/>
    <cellStyle name="Normal 4 5" xfId="1600" xr:uid="{00000000-0005-0000-0000-000056060000}"/>
    <cellStyle name="Normal 4 6" xfId="2109" xr:uid="{00000000-0005-0000-0000-000057060000}"/>
    <cellStyle name="Normal 4 7" xfId="2120" xr:uid="{00000000-0005-0000-0000-000058060000}"/>
    <cellStyle name="Normal 4 7 2" xfId="2137" xr:uid="{00000000-0005-0000-0000-000059060000}"/>
    <cellStyle name="Normal 4_3979 - Bieu XDKH DTXDCB 2015" xfId="1601" xr:uid="{00000000-0005-0000-0000-00005A060000}"/>
    <cellStyle name="Normal 40" xfId="1602" xr:uid="{00000000-0005-0000-0000-00005B060000}"/>
    <cellStyle name="Normal 41" xfId="1603" xr:uid="{00000000-0005-0000-0000-00005C060000}"/>
    <cellStyle name="Normal 42" xfId="1604" xr:uid="{00000000-0005-0000-0000-00005D060000}"/>
    <cellStyle name="Normal 43" xfId="1605" xr:uid="{00000000-0005-0000-0000-00005E060000}"/>
    <cellStyle name="Normal 44" xfId="1606" xr:uid="{00000000-0005-0000-0000-00005F060000}"/>
    <cellStyle name="Normal 45" xfId="1607" xr:uid="{00000000-0005-0000-0000-000060060000}"/>
    <cellStyle name="Normal 46" xfId="1608" xr:uid="{00000000-0005-0000-0000-000061060000}"/>
    <cellStyle name="Normal 47" xfId="1609" xr:uid="{00000000-0005-0000-0000-000062060000}"/>
    <cellStyle name="Normal 48" xfId="1610" xr:uid="{00000000-0005-0000-0000-000063060000}"/>
    <cellStyle name="Normal 49" xfId="1611" xr:uid="{00000000-0005-0000-0000-000064060000}"/>
    <cellStyle name="Normal 5" xfId="1612" xr:uid="{00000000-0005-0000-0000-000065060000}"/>
    <cellStyle name="Normal 5 1" xfId="1613" xr:uid="{00000000-0005-0000-0000-000066060000}"/>
    <cellStyle name="Normal 5 2" xfId="1614" xr:uid="{00000000-0005-0000-0000-000067060000}"/>
    <cellStyle name="Normal 5 3" xfId="1615" xr:uid="{00000000-0005-0000-0000-000068060000}"/>
    <cellStyle name="Normal 5 4" xfId="1616" xr:uid="{00000000-0005-0000-0000-000069060000}"/>
    <cellStyle name="Normal 5 5" xfId="1617" xr:uid="{00000000-0005-0000-0000-00006A060000}"/>
    <cellStyle name="Normal 5 6" xfId="2110" xr:uid="{00000000-0005-0000-0000-00006B060000}"/>
    <cellStyle name="Normal 5_Bieu 6 thang nam 2019" xfId="1618" xr:uid="{00000000-0005-0000-0000-00006C060000}"/>
    <cellStyle name="Normal 50" xfId="1619" xr:uid="{00000000-0005-0000-0000-00006D060000}"/>
    <cellStyle name="Normal 51" xfId="1620" xr:uid="{00000000-0005-0000-0000-00006E060000}"/>
    <cellStyle name="Normal 52" xfId="1621" xr:uid="{00000000-0005-0000-0000-00006F060000}"/>
    <cellStyle name="Normal 53" xfId="1622" xr:uid="{00000000-0005-0000-0000-000070060000}"/>
    <cellStyle name="Normal 54" xfId="1623" xr:uid="{00000000-0005-0000-0000-000071060000}"/>
    <cellStyle name="Normal 55" xfId="1624" xr:uid="{00000000-0005-0000-0000-000072060000}"/>
    <cellStyle name="Normal 56" xfId="2099" xr:uid="{00000000-0005-0000-0000-000073060000}"/>
    <cellStyle name="Normal 57" xfId="2121" xr:uid="{00000000-0005-0000-0000-000074060000}"/>
    <cellStyle name="Normal 58" xfId="2115" xr:uid="{00000000-0005-0000-0000-000075060000}"/>
    <cellStyle name="Normal 58 2" xfId="2138" xr:uid="{00000000-0005-0000-0000-000076060000}"/>
    <cellStyle name="Normal 59" xfId="2117" xr:uid="{00000000-0005-0000-0000-000077060000}"/>
    <cellStyle name="Normal 6" xfId="1625" xr:uid="{00000000-0005-0000-0000-000078060000}"/>
    <cellStyle name="Normal 6 1" xfId="1626" xr:uid="{00000000-0005-0000-0000-000079060000}"/>
    <cellStyle name="Normal 6 2" xfId="1627" xr:uid="{00000000-0005-0000-0000-00007A060000}"/>
    <cellStyle name="Normal 6 3" xfId="1628" xr:uid="{00000000-0005-0000-0000-00007B060000}"/>
    <cellStyle name="Normal 6 4" xfId="1629" xr:uid="{00000000-0005-0000-0000-00007C060000}"/>
    <cellStyle name="Normal 6 5" xfId="1630" xr:uid="{00000000-0005-0000-0000-00007D060000}"/>
    <cellStyle name="Normal 6_Chi tieu chu yeu 2020 (Quang)" xfId="2069" xr:uid="{00000000-0005-0000-0000-00007E060000}"/>
    <cellStyle name="Normal 60" xfId="2116" xr:uid="{00000000-0005-0000-0000-00007F060000}"/>
    <cellStyle name="Normal 61" xfId="2122" xr:uid="{00000000-0005-0000-0000-000080060000}"/>
    <cellStyle name="Normal 62" xfId="2125" xr:uid="{00000000-0005-0000-0000-000081060000}"/>
    <cellStyle name="Normal 63" xfId="2128" xr:uid="{00000000-0005-0000-0000-000082060000}"/>
    <cellStyle name="Normal 64" xfId="2130" xr:uid="{00000000-0005-0000-0000-000083060000}"/>
    <cellStyle name="Normal 66" xfId="2118" xr:uid="{00000000-0005-0000-0000-000084060000}"/>
    <cellStyle name="Normal 7" xfId="1631" xr:uid="{00000000-0005-0000-0000-000085060000}"/>
    <cellStyle name="Normal 7 1" xfId="1632" xr:uid="{00000000-0005-0000-0000-000086060000}"/>
    <cellStyle name="Normal 7 2" xfId="1633" xr:uid="{00000000-0005-0000-0000-000087060000}"/>
    <cellStyle name="Normal 7 3" xfId="1634" xr:uid="{00000000-0005-0000-0000-000088060000}"/>
    <cellStyle name="Normal 7 4" xfId="1635" xr:uid="{00000000-0005-0000-0000-000089060000}"/>
    <cellStyle name="Normal 7 5" xfId="1636" xr:uid="{00000000-0005-0000-0000-00008A060000}"/>
    <cellStyle name="Normal 7_Bieu 6 thang nam 2019" xfId="1637" xr:uid="{00000000-0005-0000-0000-00008B060000}"/>
    <cellStyle name="Normal 8" xfId="1638" xr:uid="{00000000-0005-0000-0000-00008C060000}"/>
    <cellStyle name="Normal 8 1" xfId="1639" xr:uid="{00000000-0005-0000-0000-00008D060000}"/>
    <cellStyle name="Normal 8 2" xfId="1640" xr:uid="{00000000-0005-0000-0000-00008E060000}"/>
    <cellStyle name="Normal 8 3" xfId="1641" xr:uid="{00000000-0005-0000-0000-00008F060000}"/>
    <cellStyle name="Normal 8 4" xfId="1642" xr:uid="{00000000-0005-0000-0000-000090060000}"/>
    <cellStyle name="Normal 8 5" xfId="1643" xr:uid="{00000000-0005-0000-0000-000091060000}"/>
    <cellStyle name="Normal 8_TONG HOP DIEN THANG 04.2014(5)" xfId="1644" xr:uid="{00000000-0005-0000-0000-000092060000}"/>
    <cellStyle name="Normal 9" xfId="1645" xr:uid="{00000000-0005-0000-0000-000093060000}"/>
    <cellStyle name="Normal 9 1" xfId="1646" xr:uid="{00000000-0005-0000-0000-000094060000}"/>
    <cellStyle name="Normal 9 2" xfId="1647" xr:uid="{00000000-0005-0000-0000-000095060000}"/>
    <cellStyle name="Normal 9 3" xfId="1648" xr:uid="{00000000-0005-0000-0000-000096060000}"/>
    <cellStyle name="Normal 9 4" xfId="1649" xr:uid="{00000000-0005-0000-0000-000097060000}"/>
    <cellStyle name="Normal 9 5" xfId="1650" xr:uid="{00000000-0005-0000-0000-000098060000}"/>
    <cellStyle name="Normal 9_Lạng Giang gửi lại 12.12 (Gui huyen,TP11.12) - Copy" xfId="1651" xr:uid="{00000000-0005-0000-0000-000099060000}"/>
    <cellStyle name="Normal 90" xfId="1652" xr:uid="{00000000-0005-0000-0000-00009A060000}"/>
    <cellStyle name="Normal 95" xfId="1653" xr:uid="{00000000-0005-0000-0000-00009B060000}"/>
    <cellStyle name="Note 1" xfId="1654" xr:uid="{00000000-0005-0000-0000-00009C060000}"/>
    <cellStyle name="Note 1 1" xfId="1655" xr:uid="{00000000-0005-0000-0000-00009D060000}"/>
    <cellStyle name="Note 1 2" xfId="1656" xr:uid="{00000000-0005-0000-0000-00009E060000}"/>
    <cellStyle name="Note 1 3" xfId="1657" xr:uid="{00000000-0005-0000-0000-00009F060000}"/>
    <cellStyle name="Note 1 4" xfId="1658" xr:uid="{00000000-0005-0000-0000-0000A0060000}"/>
    <cellStyle name="Note 1 5" xfId="1659" xr:uid="{00000000-0005-0000-0000-0000A1060000}"/>
    <cellStyle name="Note 1_Chi tieu KT" xfId="1660" xr:uid="{00000000-0005-0000-0000-0000A2060000}"/>
    <cellStyle name="Note 2" xfId="1661" xr:uid="{00000000-0005-0000-0000-0000A3060000}"/>
    <cellStyle name="Note 2 1" xfId="1662" xr:uid="{00000000-0005-0000-0000-0000A4060000}"/>
    <cellStyle name="Note 2 2" xfId="1663" xr:uid="{00000000-0005-0000-0000-0000A5060000}"/>
    <cellStyle name="Note 2 3" xfId="1664" xr:uid="{00000000-0005-0000-0000-0000A6060000}"/>
    <cellStyle name="Note 2 4" xfId="1665" xr:uid="{00000000-0005-0000-0000-0000A7060000}"/>
    <cellStyle name="Note 2 5" xfId="1666" xr:uid="{00000000-0005-0000-0000-0000A8060000}"/>
    <cellStyle name="Note 2_Bao cao tien do thuc hien chi dao va ket qua thu hoi NQH" xfId="1667" xr:uid="{00000000-0005-0000-0000-0000A9060000}"/>
    <cellStyle name="Note 3" xfId="1668" xr:uid="{00000000-0005-0000-0000-0000AA060000}"/>
    <cellStyle name="Note 4" xfId="1669" xr:uid="{00000000-0005-0000-0000-0000AB060000}"/>
    <cellStyle name="NWM" xfId="1670" xr:uid="{00000000-0005-0000-0000-0000AC060000}"/>
    <cellStyle name="Œ…‹æØ‚è [0.00]_laroux" xfId="1671" xr:uid="{00000000-0005-0000-0000-0000AD060000}"/>
    <cellStyle name="Œ…‹æØ‚è_laroux" xfId="1672" xr:uid="{00000000-0005-0000-0000-0000AE060000}"/>
    <cellStyle name="oft Excel]_x000d__x000a_Comment=open=/f ‚ðw’è‚·‚é‚ÆAƒ†[ƒU[’è‹`ŠÖ”‚ðŠÖ”“\‚è•t‚¯‚Ìˆê——‚É“o˜^‚·‚é‚±‚Æ‚ª‚Å‚«‚Ü‚·B_x000d__x000a_Maximized" xfId="1673" xr:uid="{00000000-0005-0000-0000-0000AF060000}"/>
    <cellStyle name="oft Excel]_x000d__x000a_Comment=open=/f ‚ðŽw’è‚·‚é‚ÆAƒ†[ƒU[’è‹`ŠÖ”‚ðŠÖ”“\‚è•t‚¯‚Ìˆê——‚É“o˜^‚·‚é‚±‚Æ‚ª‚Å‚«‚Ü‚·B_x000d__x000a_Maximized" xfId="1674" xr:uid="{00000000-0005-0000-0000-0000B0060000}"/>
    <cellStyle name="omma [0]_Mktg Prog" xfId="1675" xr:uid="{00000000-0005-0000-0000-0000B1060000}"/>
    <cellStyle name="ormal_Sheet1_1" xfId="1676" xr:uid="{00000000-0005-0000-0000-0000B2060000}"/>
    <cellStyle name="Output 1" xfId="1677" xr:uid="{00000000-0005-0000-0000-0000B3060000}"/>
    <cellStyle name="Output 1 1" xfId="1678" xr:uid="{00000000-0005-0000-0000-0000B4060000}"/>
    <cellStyle name="Output 1 2" xfId="1679" xr:uid="{00000000-0005-0000-0000-0000B5060000}"/>
    <cellStyle name="Output 1 3" xfId="1680" xr:uid="{00000000-0005-0000-0000-0000B6060000}"/>
    <cellStyle name="Output 1 4" xfId="1681" xr:uid="{00000000-0005-0000-0000-0000B7060000}"/>
    <cellStyle name="Output 1 5" xfId="1682" xr:uid="{00000000-0005-0000-0000-0000B8060000}"/>
    <cellStyle name="Output 1_Chi tieu KT" xfId="1683" xr:uid="{00000000-0005-0000-0000-0000B9060000}"/>
    <cellStyle name="Output 2" xfId="1684" xr:uid="{00000000-0005-0000-0000-0000BA060000}"/>
    <cellStyle name="Output 2 1" xfId="1685" xr:uid="{00000000-0005-0000-0000-0000BB060000}"/>
    <cellStyle name="Output 2 2" xfId="1686" xr:uid="{00000000-0005-0000-0000-0000BC060000}"/>
    <cellStyle name="Output 2 3" xfId="1687" xr:uid="{00000000-0005-0000-0000-0000BD060000}"/>
    <cellStyle name="Output 2 4" xfId="1688" xr:uid="{00000000-0005-0000-0000-0000BE060000}"/>
    <cellStyle name="Output 2 5" xfId="1689" xr:uid="{00000000-0005-0000-0000-0000BF060000}"/>
    <cellStyle name="Output 2_Bao cao tien do thuc hien chi dao va ket qua thu hoi NQH" xfId="1690" xr:uid="{00000000-0005-0000-0000-0000C0060000}"/>
    <cellStyle name="Output 3" xfId="1691" xr:uid="{00000000-0005-0000-0000-0000C1060000}"/>
    <cellStyle name="Output 4" xfId="1692" xr:uid="{00000000-0005-0000-0000-0000C2060000}"/>
    <cellStyle name="per.style" xfId="1693" xr:uid="{00000000-0005-0000-0000-0000C3060000}"/>
    <cellStyle name="per.style 1" xfId="1694" xr:uid="{00000000-0005-0000-0000-0000C4060000}"/>
    <cellStyle name="per.style 2" xfId="1695" xr:uid="{00000000-0005-0000-0000-0000C5060000}"/>
    <cellStyle name="per.style 3" xfId="1696" xr:uid="{00000000-0005-0000-0000-0000C6060000}"/>
    <cellStyle name="per.style 4" xfId="1697" xr:uid="{00000000-0005-0000-0000-0000C7060000}"/>
    <cellStyle name="per.style 5" xfId="1698" xr:uid="{00000000-0005-0000-0000-0000C8060000}"/>
    <cellStyle name="per.style_Bao cao tien do thuc hien chi dao va ket qua thu hoi NQH" xfId="1699" xr:uid="{00000000-0005-0000-0000-0000C9060000}"/>
    <cellStyle name="Percent %" xfId="1700" xr:uid="{00000000-0005-0000-0000-0000CA060000}"/>
    <cellStyle name="Percent % Long Underline" xfId="1701" xr:uid="{00000000-0005-0000-0000-0000CB060000}"/>
    <cellStyle name="Percent [0]" xfId="1702" xr:uid="{00000000-0005-0000-0000-0000CC060000}"/>
    <cellStyle name="Percent [00]" xfId="1703" xr:uid="{00000000-0005-0000-0000-0000CD060000}"/>
    <cellStyle name="Percent [2]" xfId="1704" xr:uid="{00000000-0005-0000-0000-0000CE060000}"/>
    <cellStyle name="Percent [2] 1" xfId="1705" xr:uid="{00000000-0005-0000-0000-0000CF060000}"/>
    <cellStyle name="Percent [2] 2" xfId="1706" xr:uid="{00000000-0005-0000-0000-0000D0060000}"/>
    <cellStyle name="Percent [2] 3" xfId="1707" xr:uid="{00000000-0005-0000-0000-0000D1060000}"/>
    <cellStyle name="Percent [2] 4" xfId="1708" xr:uid="{00000000-0005-0000-0000-0000D2060000}"/>
    <cellStyle name="Percent [2] 5" xfId="1709" xr:uid="{00000000-0005-0000-0000-0000D3060000}"/>
    <cellStyle name="Percent [2]_Bao cao tien do thuc hien chi dao va ket qua thu hoi NQH" xfId="1710" xr:uid="{00000000-0005-0000-0000-0000D4060000}"/>
    <cellStyle name="Percent 0.0%" xfId="1711" xr:uid="{00000000-0005-0000-0000-0000D5060000}"/>
    <cellStyle name="Percent 0.0% Long Underline" xfId="1712" xr:uid="{00000000-0005-0000-0000-0000D6060000}"/>
    <cellStyle name="Percent 0.00%" xfId="1713" xr:uid="{00000000-0005-0000-0000-0000D7060000}"/>
    <cellStyle name="Percent 0.00% Long Underline" xfId="1714" xr:uid="{00000000-0005-0000-0000-0000D8060000}"/>
    <cellStyle name="Percent 0.000%" xfId="1715" xr:uid="{00000000-0005-0000-0000-0000D9060000}"/>
    <cellStyle name="Percent 0.000% Long Underline" xfId="1716" xr:uid="{00000000-0005-0000-0000-0000DA060000}"/>
    <cellStyle name="Percent 2" xfId="1717" xr:uid="{00000000-0005-0000-0000-0000DB060000}"/>
    <cellStyle name="Percent 2 1" xfId="1718" xr:uid="{00000000-0005-0000-0000-0000DC060000}"/>
    <cellStyle name="Percent 2 2" xfId="1719" xr:uid="{00000000-0005-0000-0000-0000DD060000}"/>
    <cellStyle name="Percent 2 3" xfId="1720" xr:uid="{00000000-0005-0000-0000-0000DE060000}"/>
    <cellStyle name="Percent 2 4" xfId="1721" xr:uid="{00000000-0005-0000-0000-0000DF060000}"/>
    <cellStyle name="Percent 2 5" xfId="1722" xr:uid="{00000000-0005-0000-0000-0000E0060000}"/>
    <cellStyle name="Percent 2_Bao cao tien do thuc hien chi dao va ket qua thu hoi NQH" xfId="1723" xr:uid="{00000000-0005-0000-0000-0000E1060000}"/>
    <cellStyle name="Percent 3" xfId="1724" xr:uid="{00000000-0005-0000-0000-0000E2060000}"/>
    <cellStyle name="Percent 3 1" xfId="1725" xr:uid="{00000000-0005-0000-0000-0000E3060000}"/>
    <cellStyle name="Percent 3 2" xfId="1726" xr:uid="{00000000-0005-0000-0000-0000E4060000}"/>
    <cellStyle name="Percent 3 3" xfId="1727" xr:uid="{00000000-0005-0000-0000-0000E5060000}"/>
    <cellStyle name="Percent 3 4" xfId="1728" xr:uid="{00000000-0005-0000-0000-0000E6060000}"/>
    <cellStyle name="Percent 3 5" xfId="1729" xr:uid="{00000000-0005-0000-0000-0000E7060000}"/>
    <cellStyle name="Percent 3_Lạng Giang gửi lại 12.12 (Gui huyen,TP11.12) - Copy" xfId="1730" xr:uid="{00000000-0005-0000-0000-0000E8060000}"/>
    <cellStyle name="Percent 4" xfId="1731" xr:uid="{00000000-0005-0000-0000-0000E9060000}"/>
    <cellStyle name="Percent 4 1" xfId="1732" xr:uid="{00000000-0005-0000-0000-0000EA060000}"/>
    <cellStyle name="Percent 4 2" xfId="1733" xr:uid="{00000000-0005-0000-0000-0000EB060000}"/>
    <cellStyle name="Percent 4 3" xfId="1734" xr:uid="{00000000-0005-0000-0000-0000EC060000}"/>
    <cellStyle name="Percent 4 4" xfId="1735" xr:uid="{00000000-0005-0000-0000-0000ED060000}"/>
    <cellStyle name="Percent 4 5" xfId="1736" xr:uid="{00000000-0005-0000-0000-0000EE060000}"/>
    <cellStyle name="Percent 4_Bao cao tien do thuc hien chi dao va ket qua thu hoi NQH" xfId="1737" xr:uid="{00000000-0005-0000-0000-0000EF060000}"/>
    <cellStyle name="Percent 5" xfId="1738" xr:uid="{00000000-0005-0000-0000-0000F0060000}"/>
    <cellStyle name="Percent 5 1" xfId="1739" xr:uid="{00000000-0005-0000-0000-0000F1060000}"/>
    <cellStyle name="Percent 5 2" xfId="1740" xr:uid="{00000000-0005-0000-0000-0000F2060000}"/>
    <cellStyle name="Percent 5 3" xfId="1741" xr:uid="{00000000-0005-0000-0000-0000F3060000}"/>
    <cellStyle name="Percent 5 4" xfId="1742" xr:uid="{00000000-0005-0000-0000-0000F4060000}"/>
    <cellStyle name="Percent 5 5" xfId="1743" xr:uid="{00000000-0005-0000-0000-0000F5060000}"/>
    <cellStyle name="Percent 5_Lạng Giang gửi lại 12.12 (Gui huyen,TP11.12) - Copy" xfId="1744" xr:uid="{00000000-0005-0000-0000-0000F6060000}"/>
    <cellStyle name="Percent 6" xfId="2131" xr:uid="{00000000-0005-0000-0000-0000F7060000}"/>
    <cellStyle name="PERCENTAGE" xfId="1745" xr:uid="{00000000-0005-0000-0000-0000F8060000}"/>
    <cellStyle name="PERCENTAGE 1" xfId="1746" xr:uid="{00000000-0005-0000-0000-0000F9060000}"/>
    <cellStyle name="PERCENTAGE 2" xfId="1747" xr:uid="{00000000-0005-0000-0000-0000FA060000}"/>
    <cellStyle name="PERCENTAGE 3" xfId="1748" xr:uid="{00000000-0005-0000-0000-0000FB060000}"/>
    <cellStyle name="PERCENTAGE 4" xfId="1749" xr:uid="{00000000-0005-0000-0000-0000FC060000}"/>
    <cellStyle name="PERCENTAGE 5" xfId="1750" xr:uid="{00000000-0005-0000-0000-0000FD060000}"/>
    <cellStyle name="PERCENTAGE_Bao cao tien do thuc hien chi dao va ket qua thu hoi NQH" xfId="1751" xr:uid="{00000000-0005-0000-0000-0000FE060000}"/>
    <cellStyle name="PrePop Currency (0)" xfId="1752" xr:uid="{00000000-0005-0000-0000-0000FF060000}"/>
    <cellStyle name="PrePop Currency (2)" xfId="1753" xr:uid="{00000000-0005-0000-0000-000000070000}"/>
    <cellStyle name="PrePop Units (0)" xfId="1754" xr:uid="{00000000-0005-0000-0000-000001070000}"/>
    <cellStyle name="PrePop Units (1)" xfId="1755" xr:uid="{00000000-0005-0000-0000-000002070000}"/>
    <cellStyle name="PrePop Units (2)" xfId="1756" xr:uid="{00000000-0005-0000-0000-000003070000}"/>
    <cellStyle name="pricing" xfId="1757" xr:uid="{00000000-0005-0000-0000-000004070000}"/>
    <cellStyle name="pricing 1" xfId="1758" xr:uid="{00000000-0005-0000-0000-000005070000}"/>
    <cellStyle name="pricing 2" xfId="1759" xr:uid="{00000000-0005-0000-0000-000006070000}"/>
    <cellStyle name="pricing 3" xfId="1760" xr:uid="{00000000-0005-0000-0000-000007070000}"/>
    <cellStyle name="pricing 4" xfId="1761" xr:uid="{00000000-0005-0000-0000-000008070000}"/>
    <cellStyle name="pricing 5" xfId="1762" xr:uid="{00000000-0005-0000-0000-000009070000}"/>
    <cellStyle name="pricing_Bao cao tien do thuc hien chi dao va ket qua thu hoi NQH" xfId="1763" xr:uid="{00000000-0005-0000-0000-00000A070000}"/>
    <cellStyle name="PSChar" xfId="1764" xr:uid="{00000000-0005-0000-0000-00000B070000}"/>
    <cellStyle name="PSChar 1" xfId="1765" xr:uid="{00000000-0005-0000-0000-00000C070000}"/>
    <cellStyle name="PSChar 2" xfId="1766" xr:uid="{00000000-0005-0000-0000-00000D070000}"/>
    <cellStyle name="PSChar 3" xfId="1767" xr:uid="{00000000-0005-0000-0000-00000E070000}"/>
    <cellStyle name="PSChar 4" xfId="1768" xr:uid="{00000000-0005-0000-0000-00000F070000}"/>
    <cellStyle name="PSChar 5" xfId="1769" xr:uid="{00000000-0005-0000-0000-000010070000}"/>
    <cellStyle name="PSChar_Bao cao tien do thuc hien chi dao va ket qua thu hoi NQH" xfId="1770" xr:uid="{00000000-0005-0000-0000-000011070000}"/>
    <cellStyle name="PSHeading" xfId="1771" xr:uid="{00000000-0005-0000-0000-000012070000}"/>
    <cellStyle name="regstoresfromspecstores" xfId="1772" xr:uid="{00000000-0005-0000-0000-000013070000}"/>
    <cellStyle name="Result 3_DOI CHIEU SO DU 31-12-2012-ACB" xfId="1773" xr:uid="{00000000-0005-0000-0000-000014070000}"/>
    <cellStyle name="RevList" xfId="1774" xr:uid="{00000000-0005-0000-0000-000015070000}"/>
    <cellStyle name="RevList 1" xfId="1775" xr:uid="{00000000-0005-0000-0000-000016070000}"/>
    <cellStyle name="RevList 2" xfId="1776" xr:uid="{00000000-0005-0000-0000-000017070000}"/>
    <cellStyle name="RevList 3" xfId="1777" xr:uid="{00000000-0005-0000-0000-000018070000}"/>
    <cellStyle name="RevList 4" xfId="1778" xr:uid="{00000000-0005-0000-0000-000019070000}"/>
    <cellStyle name="RevList 5" xfId="1779" xr:uid="{00000000-0005-0000-0000-00001A070000}"/>
    <cellStyle name="RevList_Bao cao tien do thuc hien chi dao va ket qua thu hoi NQH" xfId="1780" xr:uid="{00000000-0005-0000-0000-00001B070000}"/>
    <cellStyle name="S—_x0008_" xfId="1781" xr:uid="{00000000-0005-0000-0000-00001C070000}"/>
    <cellStyle name="SHADEDSTORES" xfId="1782" xr:uid="{00000000-0005-0000-0000-00001D070000}"/>
    <cellStyle name="specstores" xfId="1783" xr:uid="{00000000-0005-0000-0000-00001E070000}"/>
    <cellStyle name="Standard_DB" xfId="1784" xr:uid="{00000000-0005-0000-0000-00001F070000}"/>
    <cellStyle name="Style 1" xfId="1785" xr:uid="{00000000-0005-0000-0000-000020070000}"/>
    <cellStyle name="Style 1 1" xfId="1786" xr:uid="{00000000-0005-0000-0000-000021070000}"/>
    <cellStyle name="Style 1 2" xfId="1787" xr:uid="{00000000-0005-0000-0000-000022070000}"/>
    <cellStyle name="Style 1 3" xfId="1788" xr:uid="{00000000-0005-0000-0000-000023070000}"/>
    <cellStyle name="Style 1 4" xfId="1789" xr:uid="{00000000-0005-0000-0000-000024070000}"/>
    <cellStyle name="Style 1 5" xfId="1790" xr:uid="{00000000-0005-0000-0000-000025070000}"/>
    <cellStyle name="Style 1_Bang ke chi tiet QT CT" xfId="1791" xr:uid="{00000000-0005-0000-0000-000026070000}"/>
    <cellStyle name="Style 10" xfId="1792" xr:uid="{00000000-0005-0000-0000-000027070000}"/>
    <cellStyle name="Style 11" xfId="1793" xr:uid="{00000000-0005-0000-0000-000028070000}"/>
    <cellStyle name="Style 12" xfId="1794" xr:uid="{00000000-0005-0000-0000-000029070000}"/>
    <cellStyle name="Style 13" xfId="1795" xr:uid="{00000000-0005-0000-0000-00002A070000}"/>
    <cellStyle name="Style 14" xfId="1796" xr:uid="{00000000-0005-0000-0000-00002B070000}"/>
    <cellStyle name="Style 15" xfId="1797" xr:uid="{00000000-0005-0000-0000-00002C070000}"/>
    <cellStyle name="Style 16" xfId="1798" xr:uid="{00000000-0005-0000-0000-00002D070000}"/>
    <cellStyle name="Style 17" xfId="1799" xr:uid="{00000000-0005-0000-0000-00002E070000}"/>
    <cellStyle name="Style 18" xfId="1800" xr:uid="{00000000-0005-0000-0000-00002F070000}"/>
    <cellStyle name="Style 19" xfId="1801" xr:uid="{00000000-0005-0000-0000-000030070000}"/>
    <cellStyle name="Style 2" xfId="1802" xr:uid="{00000000-0005-0000-0000-000031070000}"/>
    <cellStyle name="Style 2 1" xfId="1803" xr:uid="{00000000-0005-0000-0000-000032070000}"/>
    <cellStyle name="Style 2 2" xfId="1804" xr:uid="{00000000-0005-0000-0000-000033070000}"/>
    <cellStyle name="Style 2 3" xfId="1805" xr:uid="{00000000-0005-0000-0000-000034070000}"/>
    <cellStyle name="Style 2 4" xfId="1806" xr:uid="{00000000-0005-0000-0000-000035070000}"/>
    <cellStyle name="Style 2 5" xfId="1807" xr:uid="{00000000-0005-0000-0000-000036070000}"/>
    <cellStyle name="Style 2_Bao cao tien do thuc hien chi dao va ket qua thu hoi NQH" xfId="1808" xr:uid="{00000000-0005-0000-0000-000037070000}"/>
    <cellStyle name="Style 20" xfId="1809" xr:uid="{00000000-0005-0000-0000-000038070000}"/>
    <cellStyle name="Style 21" xfId="1810" xr:uid="{00000000-0005-0000-0000-000039070000}"/>
    <cellStyle name="Style 22" xfId="1811" xr:uid="{00000000-0005-0000-0000-00003A070000}"/>
    <cellStyle name="Style 23" xfId="1812" xr:uid="{00000000-0005-0000-0000-00003B070000}"/>
    <cellStyle name="Style 24" xfId="1813" xr:uid="{00000000-0005-0000-0000-00003C070000}"/>
    <cellStyle name="Style 25" xfId="1814" xr:uid="{00000000-0005-0000-0000-00003D070000}"/>
    <cellStyle name="Style 26" xfId="1815" xr:uid="{00000000-0005-0000-0000-00003E070000}"/>
    <cellStyle name="Style 27" xfId="1816" xr:uid="{00000000-0005-0000-0000-00003F070000}"/>
    <cellStyle name="Style 28" xfId="1817" xr:uid="{00000000-0005-0000-0000-000040070000}"/>
    <cellStyle name="Style 29" xfId="1818" xr:uid="{00000000-0005-0000-0000-000041070000}"/>
    <cellStyle name="Style 3" xfId="1819" xr:uid="{00000000-0005-0000-0000-000042070000}"/>
    <cellStyle name="Style 3 1" xfId="1820" xr:uid="{00000000-0005-0000-0000-000043070000}"/>
    <cellStyle name="Style 3 2" xfId="1821" xr:uid="{00000000-0005-0000-0000-000044070000}"/>
    <cellStyle name="Style 3 3" xfId="1822" xr:uid="{00000000-0005-0000-0000-000045070000}"/>
    <cellStyle name="Style 3 4" xfId="1823" xr:uid="{00000000-0005-0000-0000-000046070000}"/>
    <cellStyle name="Style 3 5" xfId="1824" xr:uid="{00000000-0005-0000-0000-000047070000}"/>
    <cellStyle name="Style 3_Bao cao tien do thuc hien chi dao va ket qua thu hoi NQH" xfId="1825" xr:uid="{00000000-0005-0000-0000-000048070000}"/>
    <cellStyle name="Style 30" xfId="1826" xr:uid="{00000000-0005-0000-0000-000049070000}"/>
    <cellStyle name="Style 31" xfId="1827" xr:uid="{00000000-0005-0000-0000-00004A070000}"/>
    <cellStyle name="Style 32" xfId="1828" xr:uid="{00000000-0005-0000-0000-00004B070000}"/>
    <cellStyle name="Style 33" xfId="1829" xr:uid="{00000000-0005-0000-0000-00004C070000}"/>
    <cellStyle name="Style 34" xfId="1830" xr:uid="{00000000-0005-0000-0000-00004D070000}"/>
    <cellStyle name="Style 35" xfId="1831" xr:uid="{00000000-0005-0000-0000-00004E070000}"/>
    <cellStyle name="Style 36" xfId="1832" xr:uid="{00000000-0005-0000-0000-00004F070000}"/>
    <cellStyle name="Style 37" xfId="1833" xr:uid="{00000000-0005-0000-0000-000050070000}"/>
    <cellStyle name="Style 38" xfId="1834" xr:uid="{00000000-0005-0000-0000-000051070000}"/>
    <cellStyle name="Style 39" xfId="1835" xr:uid="{00000000-0005-0000-0000-000052070000}"/>
    <cellStyle name="Style 4" xfId="1836" xr:uid="{00000000-0005-0000-0000-000053070000}"/>
    <cellStyle name="Style 4 1" xfId="1837" xr:uid="{00000000-0005-0000-0000-000054070000}"/>
    <cellStyle name="Style 4 2" xfId="1838" xr:uid="{00000000-0005-0000-0000-000055070000}"/>
    <cellStyle name="Style 4 3" xfId="1839" xr:uid="{00000000-0005-0000-0000-000056070000}"/>
    <cellStyle name="Style 4 4" xfId="1840" xr:uid="{00000000-0005-0000-0000-000057070000}"/>
    <cellStyle name="Style 4 5" xfId="1841" xr:uid="{00000000-0005-0000-0000-000058070000}"/>
    <cellStyle name="Style 4_Bao cao tien do thuc hien chi dao va ket qua thu hoi NQH" xfId="1842" xr:uid="{00000000-0005-0000-0000-000059070000}"/>
    <cellStyle name="Style 40" xfId="1843" xr:uid="{00000000-0005-0000-0000-00005A070000}"/>
    <cellStyle name="Style 41" xfId="1844" xr:uid="{00000000-0005-0000-0000-00005B070000}"/>
    <cellStyle name="Style 42" xfId="1845" xr:uid="{00000000-0005-0000-0000-00005C070000}"/>
    <cellStyle name="Style 43" xfId="1846" xr:uid="{00000000-0005-0000-0000-00005D070000}"/>
    <cellStyle name="Style 44" xfId="1847" xr:uid="{00000000-0005-0000-0000-00005E070000}"/>
    <cellStyle name="Style 45" xfId="1848" xr:uid="{00000000-0005-0000-0000-00005F070000}"/>
    <cellStyle name="Style 46" xfId="1849" xr:uid="{00000000-0005-0000-0000-000060070000}"/>
    <cellStyle name="Style 47" xfId="1850" xr:uid="{00000000-0005-0000-0000-000061070000}"/>
    <cellStyle name="Style 48" xfId="1851" xr:uid="{00000000-0005-0000-0000-000062070000}"/>
    <cellStyle name="Style 5" xfId="1852" xr:uid="{00000000-0005-0000-0000-000063070000}"/>
    <cellStyle name="Style 6" xfId="1853" xr:uid="{00000000-0005-0000-0000-000064070000}"/>
    <cellStyle name="Style 7" xfId="1854" xr:uid="{00000000-0005-0000-0000-000065070000}"/>
    <cellStyle name="Style 8" xfId="1855" xr:uid="{00000000-0005-0000-0000-000066070000}"/>
    <cellStyle name="Style 9" xfId="1856" xr:uid="{00000000-0005-0000-0000-000067070000}"/>
    <cellStyle name="Style Date" xfId="1857" xr:uid="{00000000-0005-0000-0000-000068070000}"/>
    <cellStyle name="subhead" xfId="1858" xr:uid="{00000000-0005-0000-0000-000069070000}"/>
    <cellStyle name="subhead 1" xfId="1859" xr:uid="{00000000-0005-0000-0000-00006A070000}"/>
    <cellStyle name="subhead 2" xfId="1860" xr:uid="{00000000-0005-0000-0000-00006B070000}"/>
    <cellStyle name="subhead 3" xfId="1861" xr:uid="{00000000-0005-0000-0000-00006C070000}"/>
    <cellStyle name="subhead 4" xfId="1862" xr:uid="{00000000-0005-0000-0000-00006D070000}"/>
    <cellStyle name="subhead 5" xfId="1863" xr:uid="{00000000-0005-0000-0000-00006E070000}"/>
    <cellStyle name="subhead_Bao cao tien do thuc hien chi dao va ket qua thu hoi NQH" xfId="1864" xr:uid="{00000000-0005-0000-0000-00006F070000}"/>
    <cellStyle name="Subtotal" xfId="1865" xr:uid="{00000000-0005-0000-0000-000070070000}"/>
    <cellStyle name="Subtotal 1" xfId="1866" xr:uid="{00000000-0005-0000-0000-000071070000}"/>
    <cellStyle name="Subtotal 2" xfId="1867" xr:uid="{00000000-0005-0000-0000-000072070000}"/>
    <cellStyle name="Subtotal 3" xfId="1868" xr:uid="{00000000-0005-0000-0000-000073070000}"/>
    <cellStyle name="Subtotal 4" xfId="1869" xr:uid="{00000000-0005-0000-0000-000074070000}"/>
    <cellStyle name="Subtotal 5" xfId="1870" xr:uid="{00000000-0005-0000-0000-000075070000}"/>
    <cellStyle name="Subtotal_Bao cao tien do thuc hien chi dao va ket qua thu hoi NQH" xfId="1871" xr:uid="{00000000-0005-0000-0000-000076070000}"/>
    <cellStyle name="symbol" xfId="1872" xr:uid="{00000000-0005-0000-0000-000077070000}"/>
    <cellStyle name="T" xfId="1873" xr:uid="{00000000-0005-0000-0000-000078070000}"/>
    <cellStyle name="T 1" xfId="1874" xr:uid="{00000000-0005-0000-0000-000079070000}"/>
    <cellStyle name="T 2" xfId="1875" xr:uid="{00000000-0005-0000-0000-00007A070000}"/>
    <cellStyle name="T 3" xfId="1876" xr:uid="{00000000-0005-0000-0000-00007B070000}"/>
    <cellStyle name="T 4" xfId="1877" xr:uid="{00000000-0005-0000-0000-00007C070000}"/>
    <cellStyle name="T 5" xfId="1878" xr:uid="{00000000-0005-0000-0000-00007D070000}"/>
    <cellStyle name="T_Bao cao tien do thuc hien chi dao va ket qua thu hoi NQH" xfId="1879" xr:uid="{00000000-0005-0000-0000-00007E070000}"/>
    <cellStyle name="T_Bao cao tien do thuc hien chi dao va ket qua thu hoi NQH_Chi tieu KT" xfId="1880" xr:uid="{00000000-0005-0000-0000-00007F070000}"/>
    <cellStyle name="T_Bao cao tien do thuc hien chi dao va ket qua thu hoi NQH_Chi tieu KT_Quy hoach" xfId="1881" xr:uid="{00000000-0005-0000-0000-000080070000}"/>
    <cellStyle name="T_Bao cao tien do thuc hien chi dao va ket qua thu hoi NQH_Chi tieu KT_Van hoa-Xa hoi-Moi truong" xfId="1882" xr:uid="{00000000-0005-0000-0000-000081070000}"/>
    <cellStyle name="T_Bao cao tien do thuc hien chi dao va ket qua thu hoi NQH_KH 2020" xfId="2070" xr:uid="{00000000-0005-0000-0000-000082070000}"/>
    <cellStyle name="T_Bao cao tien do thuc hien chi dao va ket qua thu hoi NQH_KH 2020_KH 2020" xfId="2071" xr:uid="{00000000-0005-0000-0000-000083070000}"/>
    <cellStyle name="T_Bao cao tien do thuc hien chi dao va ket qua thu hoi NQH_KH 2020_UTH2019" xfId="2072" xr:uid="{00000000-0005-0000-0000-000084070000}"/>
    <cellStyle name="T_Chi tieu KT" xfId="1883" xr:uid="{00000000-0005-0000-0000-000085070000}"/>
    <cellStyle name="T_Chi tieu KT_Quy hoach" xfId="1884" xr:uid="{00000000-0005-0000-0000-000086070000}"/>
    <cellStyle name="T_Chi tieu KT_Van hoa-Xa hoi-Moi truong" xfId="1885" xr:uid="{00000000-0005-0000-0000-000087070000}"/>
    <cellStyle name="T_Giao chi tieu 10 huyen, thanh pho 2019 (Gui huyen,TP)" xfId="1886" xr:uid="{00000000-0005-0000-0000-000088070000}"/>
    <cellStyle name="T_Giao chi tieu 10 huyen, thanh pho 2019 (Gui huyen,TP)_Chi tieu chu yeu 2020 (Quang)" xfId="2074" xr:uid="{00000000-0005-0000-0000-000089070000}"/>
    <cellStyle name="T_Giao chi tieu 10 huyen, thanh pho 2019 (Gui huyen,TP)_Chi tieu KT" xfId="1887" xr:uid="{00000000-0005-0000-0000-00008A070000}"/>
    <cellStyle name="T_Giao chi tieu 10 huyen, thanh pho 2019 (Gui huyen,TP)_Chi tieu KT_1" xfId="1888" xr:uid="{00000000-0005-0000-0000-00008B070000}"/>
    <cellStyle name="T_Giao chi tieu 10 huyen, thanh pho 2019 (Gui huyen,TP)_Chi tieu KT_1_Quy hoach" xfId="1889" xr:uid="{00000000-0005-0000-0000-00008C070000}"/>
    <cellStyle name="T_Giao chi tieu 10 huyen, thanh pho 2019 (Gui huyen,TP)_Chi tieu KT_1_Van hoa-Xa hoi-Moi truong" xfId="1890" xr:uid="{00000000-0005-0000-0000-00008D070000}"/>
    <cellStyle name="T_Giao chi tieu 10 huyen, thanh pho 2019 (Gui huyen,TP)_Chi tieu KT_NSNN" xfId="2112" xr:uid="{00000000-0005-0000-0000-00008E070000}"/>
    <cellStyle name="T_Giao chi tieu 10 huyen, thanh pho 2019 (Gui huyen,TP)_Chi tieu KT_Quy hoach" xfId="1891" xr:uid="{00000000-0005-0000-0000-00008F070000}"/>
    <cellStyle name="T_Giao chi tieu 10 huyen, thanh pho 2019 (Gui huyen,TP)_Chi tieu KT_Quy hoach_NSNN" xfId="2113" xr:uid="{00000000-0005-0000-0000-000090070000}"/>
    <cellStyle name="T_Giao chi tieu 10 huyen, thanh pho 2019 (Gui huyen,TP)_Chi tieu KT_Van hoa-Xa hoi-Moi truong" xfId="1892" xr:uid="{00000000-0005-0000-0000-000091070000}"/>
    <cellStyle name="T_Giao chi tieu 10 huyen, thanh pho 2019 (Gui huyen,TP)_Chi tieu KT_Van hoa-Xa hoi-Moi truong_NSNN" xfId="2114" xr:uid="{00000000-0005-0000-0000-000092070000}"/>
    <cellStyle name="T_Giao chi tieu 10 huyen, thanh pho 2019 (Gui huyen,TP)_KH 2020" xfId="2075" xr:uid="{00000000-0005-0000-0000-000093070000}"/>
    <cellStyle name="T_Giao chi tieu 10 huyen, thanh pho 2019 (Gui huyen,TP)_KH 2020_1" xfId="2076" xr:uid="{00000000-0005-0000-0000-000094070000}"/>
    <cellStyle name="T_Giao chi tieu 10 huyen, thanh pho 2019 (Gui huyen,TP)_KH 2020_2" xfId="2077" xr:uid="{00000000-0005-0000-0000-000095070000}"/>
    <cellStyle name="T_Giao chi tieu 10 huyen, thanh pho 2019 (Gui huyen,TP)_KH 2020_KH 2020" xfId="2078" xr:uid="{00000000-0005-0000-0000-000096070000}"/>
    <cellStyle name="T_Giao chi tieu 10 huyen, thanh pho 2019 (Gui huyen,TP)_KH 2020_UTH2019" xfId="2079" xr:uid="{00000000-0005-0000-0000-000097070000}"/>
    <cellStyle name="T_Giao chi tieu 10 huyen, thanh pho 2019 (Gui huyen,TP)_NN" xfId="2073" xr:uid="{00000000-0005-0000-0000-000098070000}"/>
    <cellStyle name="T_Giao chi tieu 10 huyen, thanh pho 2019 (Gui huyen,TP)_NSNN" xfId="2111" xr:uid="{00000000-0005-0000-0000-000099070000}"/>
    <cellStyle name="T_Giao chi tieu 10 huyen, thanh pho 2019 (Gui huyen,TP)_UTH2019" xfId="2080" xr:uid="{00000000-0005-0000-0000-00009A070000}"/>
    <cellStyle name="T_Giao chi tieu 10 huyen, thanh pho 2019 (Gui huyen,TP)_Van hoa-Xa hoi-Moi truong" xfId="1893" xr:uid="{00000000-0005-0000-0000-00009B070000}"/>
    <cellStyle name="T_KH 2020" xfId="2081" xr:uid="{00000000-0005-0000-0000-00009C070000}"/>
    <cellStyle name="T_KH 2020_KH 2020" xfId="2082" xr:uid="{00000000-0005-0000-0000-00009D070000}"/>
    <cellStyle name="T_KH 2020_UTH2019" xfId="2083" xr:uid="{00000000-0005-0000-0000-00009E070000}"/>
    <cellStyle name="T_LN70- NGAY 20.09.2013" xfId="1894" xr:uid="{00000000-0005-0000-0000-00009F070000}"/>
    <cellStyle name="T_LN70- NGAY 20.09.2013_Chi tieu KT" xfId="1895" xr:uid="{00000000-0005-0000-0000-0000A0070000}"/>
    <cellStyle name="T_LN70- NGAY 20.09.2013_Chi tieu KT_Quy hoach" xfId="1896" xr:uid="{00000000-0005-0000-0000-0000A1070000}"/>
    <cellStyle name="T_LN70- NGAY 20.09.2013_Chi tieu KT_Van hoa-Xa hoi-Moi truong" xfId="1897" xr:uid="{00000000-0005-0000-0000-0000A2070000}"/>
    <cellStyle name="T_LN70- NGAY 20.09.2013_KH 2020" xfId="2084" xr:uid="{00000000-0005-0000-0000-0000A3070000}"/>
    <cellStyle name="T_LN70- NGAY 20.09.2013_KH 2020_KH 2020" xfId="2085" xr:uid="{00000000-0005-0000-0000-0000A4070000}"/>
    <cellStyle name="T_LN70- NGAY 20.09.2013_KH 2020_UTH2019" xfId="2086" xr:uid="{00000000-0005-0000-0000-0000A5070000}"/>
    <cellStyle name="T_Thanh toan GD 2" xfId="1898" xr:uid="{00000000-0005-0000-0000-0000A6070000}"/>
    <cellStyle name="T_Thanh toan GD 2_Chi tieu KT" xfId="1899" xr:uid="{00000000-0005-0000-0000-0000A7070000}"/>
    <cellStyle name="T_Thanh toan GD 2_Chi tieu KT_Quy hoach" xfId="1900" xr:uid="{00000000-0005-0000-0000-0000A8070000}"/>
    <cellStyle name="T_Thanh toan GD 2_Chi tieu KT_Van hoa-Xa hoi-Moi truong" xfId="1901" xr:uid="{00000000-0005-0000-0000-0000A9070000}"/>
    <cellStyle name="T_Thanh toan GD 2_KH 2020" xfId="2087" xr:uid="{00000000-0005-0000-0000-0000AA070000}"/>
    <cellStyle name="T_Thanh toan GD 2_KH 2020_KH 2020" xfId="2088" xr:uid="{00000000-0005-0000-0000-0000AB070000}"/>
    <cellStyle name="T_Thanh toan GD 2_KH 2020_UTH2019" xfId="2089" xr:uid="{00000000-0005-0000-0000-0000AC070000}"/>
    <cellStyle name="T_TONG HOP DIEN THANG 04.2014(5)" xfId="1902" xr:uid="{00000000-0005-0000-0000-0000AD070000}"/>
    <cellStyle name="T_TONG HOP DIEN THANG 04.2014(5)_Chi tieu KT" xfId="1903" xr:uid="{00000000-0005-0000-0000-0000AE070000}"/>
    <cellStyle name="T_TONG HOP DIEN THANG 04.2014(5)_Chi tieu KT_Quy hoach" xfId="1904" xr:uid="{00000000-0005-0000-0000-0000AF070000}"/>
    <cellStyle name="T_TONG HOP DIEN THANG 04.2014(5)_Chi tieu KT_Van hoa-Xa hoi-Moi truong" xfId="1905" xr:uid="{00000000-0005-0000-0000-0000B0070000}"/>
    <cellStyle name="T_TONG HOP DIEN THANG 04.2014(5)_KH 2020" xfId="2090" xr:uid="{00000000-0005-0000-0000-0000B1070000}"/>
    <cellStyle name="T_TONG HOP DIEN THANG 04.2014(5)_KH 2020_KH 2020" xfId="2091" xr:uid="{00000000-0005-0000-0000-0000B2070000}"/>
    <cellStyle name="T_TONG HOP DIEN THANG 04.2014(5)_KH 2020_UTH2019" xfId="2092" xr:uid="{00000000-0005-0000-0000-0000B3070000}"/>
    <cellStyle name="T_tong hop NTM cac xa 2019 (3)" xfId="1906" xr:uid="{00000000-0005-0000-0000-0000B4070000}"/>
    <cellStyle name="T_tong hop NTM cac xa 2019 (3)_Chi tieu KT" xfId="1907" xr:uid="{00000000-0005-0000-0000-0000B5070000}"/>
    <cellStyle name="T_tong hop NTM cac xa 2019 (3)_Chi tieu KT_Quy hoach" xfId="1908" xr:uid="{00000000-0005-0000-0000-0000B6070000}"/>
    <cellStyle name="T_tong hop NTM cac xa 2019 (3)_Chi tieu KT_Van hoa-Xa hoi-Moi truong" xfId="1909" xr:uid="{00000000-0005-0000-0000-0000B7070000}"/>
    <cellStyle name="T_tong hop NTM cac xa 2019 (3)_KH 2020" xfId="2093" xr:uid="{00000000-0005-0000-0000-0000B8070000}"/>
    <cellStyle name="T_tong hop NTM cac xa 2019 (3)_KH 2020_KH 2020" xfId="2094" xr:uid="{00000000-0005-0000-0000-0000B9070000}"/>
    <cellStyle name="T_tong hop NTM cac xa 2019 (3)_KH 2020_UTH2019" xfId="2095" xr:uid="{00000000-0005-0000-0000-0000BA070000}"/>
    <cellStyle name="T_Xa hoi" xfId="1910" xr:uid="{00000000-0005-0000-0000-0000BB070000}"/>
    <cellStyle name="T_Xa hoi_Chi tieu KT" xfId="1911" xr:uid="{00000000-0005-0000-0000-0000BC070000}"/>
    <cellStyle name="T_Xa hoi_Chi tieu KT_Quy hoach" xfId="1912" xr:uid="{00000000-0005-0000-0000-0000BD070000}"/>
    <cellStyle name="T_Xa hoi_Chi tieu KT_Van hoa-Xa hoi-Moi truong" xfId="1913" xr:uid="{00000000-0005-0000-0000-0000BE070000}"/>
    <cellStyle name="T_Xa hoi_KH 2020" xfId="2096" xr:uid="{00000000-0005-0000-0000-0000BF070000}"/>
    <cellStyle name="T_Xa hoi_KH 2020_KH 2020" xfId="2097" xr:uid="{00000000-0005-0000-0000-0000C0070000}"/>
    <cellStyle name="T_Xa hoi_KH 2020_UTH2019" xfId="2098" xr:uid="{00000000-0005-0000-0000-0000C1070000}"/>
    <cellStyle name="Text Indent A" xfId="1914" xr:uid="{00000000-0005-0000-0000-0000C2070000}"/>
    <cellStyle name="Text Indent B" xfId="1915" xr:uid="{00000000-0005-0000-0000-0000C3070000}"/>
    <cellStyle name="Text Indent C" xfId="1916" xr:uid="{00000000-0005-0000-0000-0000C4070000}"/>
    <cellStyle name="th" xfId="1917" xr:uid="{00000000-0005-0000-0000-0000C5070000}"/>
    <cellStyle name="th 1" xfId="1918" xr:uid="{00000000-0005-0000-0000-0000C6070000}"/>
    <cellStyle name="th 2" xfId="1919" xr:uid="{00000000-0005-0000-0000-0000C7070000}"/>
    <cellStyle name="th 3" xfId="1920" xr:uid="{00000000-0005-0000-0000-0000C8070000}"/>
    <cellStyle name="th 4" xfId="1921" xr:uid="{00000000-0005-0000-0000-0000C9070000}"/>
    <cellStyle name="th 5" xfId="1922" xr:uid="{00000000-0005-0000-0000-0000CA070000}"/>
    <cellStyle name="th_Bao cao tien do thuc hien chi dao va ket qua thu hoi NQH" xfId="1923" xr:uid="{00000000-0005-0000-0000-0000CB070000}"/>
    <cellStyle name="Thanh" xfId="1924" xr:uid="{00000000-0005-0000-0000-0000CC070000}"/>
    <cellStyle name="Thanh 1" xfId="1925" xr:uid="{00000000-0005-0000-0000-0000CD070000}"/>
    <cellStyle name="Thanh 2" xfId="1926" xr:uid="{00000000-0005-0000-0000-0000CE070000}"/>
    <cellStyle name="Thanh 3" xfId="1927" xr:uid="{00000000-0005-0000-0000-0000CF070000}"/>
    <cellStyle name="Thanh 4" xfId="1928" xr:uid="{00000000-0005-0000-0000-0000D0070000}"/>
    <cellStyle name="Thanh 5" xfId="1929" xr:uid="{00000000-0005-0000-0000-0000D1070000}"/>
    <cellStyle name="þ_x001d_ðK_x000c_Fý_x001b__x000d_9ýU_x0001_Ð_x0008_¦)_x0007__x0001__x0001_" xfId="1930" xr:uid="{00000000-0005-0000-0000-0000D2070000}"/>
    <cellStyle name="thuy" xfId="1931" xr:uid="{00000000-0005-0000-0000-0000D3070000}"/>
    <cellStyle name="thuy 1" xfId="1932" xr:uid="{00000000-0005-0000-0000-0000D4070000}"/>
    <cellStyle name="thuy 2" xfId="1933" xr:uid="{00000000-0005-0000-0000-0000D5070000}"/>
    <cellStyle name="thuy 3" xfId="1934" xr:uid="{00000000-0005-0000-0000-0000D6070000}"/>
    <cellStyle name="thuy 4" xfId="1935" xr:uid="{00000000-0005-0000-0000-0000D7070000}"/>
    <cellStyle name="thuy 5" xfId="1936" xr:uid="{00000000-0005-0000-0000-0000D8070000}"/>
    <cellStyle name="thvt" xfId="1937" xr:uid="{00000000-0005-0000-0000-0000D9070000}"/>
    <cellStyle name="thvt 1" xfId="1938" xr:uid="{00000000-0005-0000-0000-0000DA070000}"/>
    <cellStyle name="thvt 2" xfId="1939" xr:uid="{00000000-0005-0000-0000-0000DB070000}"/>
    <cellStyle name="thvt 3" xfId="1940" xr:uid="{00000000-0005-0000-0000-0000DC070000}"/>
    <cellStyle name="thvt 4" xfId="1941" xr:uid="{00000000-0005-0000-0000-0000DD070000}"/>
    <cellStyle name="thvt 5" xfId="1942" xr:uid="{00000000-0005-0000-0000-0000DE070000}"/>
    <cellStyle name="thvt_Bao cao tien do thuc hien chi dao va ket qua thu hoi NQH" xfId="1943" xr:uid="{00000000-0005-0000-0000-0000DF070000}"/>
    <cellStyle name="Tickmark" xfId="1944" xr:uid="{00000000-0005-0000-0000-0000E0070000}"/>
    <cellStyle name="Title 1" xfId="1945" xr:uid="{00000000-0005-0000-0000-0000E1070000}"/>
    <cellStyle name="Title 1 1" xfId="1946" xr:uid="{00000000-0005-0000-0000-0000E2070000}"/>
    <cellStyle name="Title 1 2" xfId="1947" xr:uid="{00000000-0005-0000-0000-0000E3070000}"/>
    <cellStyle name="Title 1 3" xfId="1948" xr:uid="{00000000-0005-0000-0000-0000E4070000}"/>
    <cellStyle name="Title 1 4" xfId="1949" xr:uid="{00000000-0005-0000-0000-0000E5070000}"/>
    <cellStyle name="Title 1 5" xfId="1950" xr:uid="{00000000-0005-0000-0000-0000E6070000}"/>
    <cellStyle name="Title 2" xfId="1951" xr:uid="{00000000-0005-0000-0000-0000E7070000}"/>
    <cellStyle name="Title 2 1" xfId="1952" xr:uid="{00000000-0005-0000-0000-0000E8070000}"/>
    <cellStyle name="Title 2 2" xfId="1953" xr:uid="{00000000-0005-0000-0000-0000E9070000}"/>
    <cellStyle name="Title 2 3" xfId="1954" xr:uid="{00000000-0005-0000-0000-0000EA070000}"/>
    <cellStyle name="Title 2 4" xfId="1955" xr:uid="{00000000-0005-0000-0000-0000EB070000}"/>
    <cellStyle name="Title 2 5" xfId="1956" xr:uid="{00000000-0005-0000-0000-0000EC070000}"/>
    <cellStyle name="Title 2_Bao cao tien do thuc hien chi dao va ket qua thu hoi NQH" xfId="1957" xr:uid="{00000000-0005-0000-0000-0000ED070000}"/>
    <cellStyle name="Title 3" xfId="1958" xr:uid="{00000000-0005-0000-0000-0000EE070000}"/>
    <cellStyle name="Title 4" xfId="1959" xr:uid="{00000000-0005-0000-0000-0000EF070000}"/>
    <cellStyle name="Tong so" xfId="1960" xr:uid="{00000000-0005-0000-0000-0000F0070000}"/>
    <cellStyle name="tong so 1" xfId="1961" xr:uid="{00000000-0005-0000-0000-0000F1070000}"/>
    <cellStyle name="Tong so_Chi tieu KT" xfId="1962" xr:uid="{00000000-0005-0000-0000-0000F2070000}"/>
    <cellStyle name="Total 1" xfId="1963" xr:uid="{00000000-0005-0000-0000-0000F3070000}"/>
    <cellStyle name="Total 1 1" xfId="1964" xr:uid="{00000000-0005-0000-0000-0000F4070000}"/>
    <cellStyle name="Total 1 2" xfId="1965" xr:uid="{00000000-0005-0000-0000-0000F5070000}"/>
    <cellStyle name="Total 1 2 1" xfId="1966" xr:uid="{00000000-0005-0000-0000-0000F6070000}"/>
    <cellStyle name="Total 1 2 2" xfId="1967" xr:uid="{00000000-0005-0000-0000-0000F7070000}"/>
    <cellStyle name="Total 1 2 3" xfId="1968" xr:uid="{00000000-0005-0000-0000-0000F8070000}"/>
    <cellStyle name="Total 1 2 4" xfId="1969" xr:uid="{00000000-0005-0000-0000-0000F9070000}"/>
    <cellStyle name="Total 1 2 5" xfId="1970" xr:uid="{00000000-0005-0000-0000-0000FA070000}"/>
    <cellStyle name="Total 1 2_Chi tieu KT" xfId="1971" xr:uid="{00000000-0005-0000-0000-0000FB070000}"/>
    <cellStyle name="Total 1 3" xfId="1972" xr:uid="{00000000-0005-0000-0000-0000FC070000}"/>
    <cellStyle name="Total 1 4" xfId="1973" xr:uid="{00000000-0005-0000-0000-0000FD070000}"/>
    <cellStyle name="Total 1 5" xfId="1974" xr:uid="{00000000-0005-0000-0000-0000FE070000}"/>
    <cellStyle name="Total 1 6" xfId="1975" xr:uid="{00000000-0005-0000-0000-0000FF070000}"/>
    <cellStyle name="Total 1_Bao cao tien do thuc hien chi dao va ket qua thu hoi NQH" xfId="1976" xr:uid="{00000000-0005-0000-0000-000000080000}"/>
    <cellStyle name="Total 2" xfId="1977" xr:uid="{00000000-0005-0000-0000-000001080000}"/>
    <cellStyle name="Total 2 1" xfId="1978" xr:uid="{00000000-0005-0000-0000-000002080000}"/>
    <cellStyle name="Total 2 2" xfId="1979" xr:uid="{00000000-0005-0000-0000-000003080000}"/>
    <cellStyle name="Total 2 3" xfId="1980" xr:uid="{00000000-0005-0000-0000-000004080000}"/>
    <cellStyle name="Total 2 4" xfId="1981" xr:uid="{00000000-0005-0000-0000-000005080000}"/>
    <cellStyle name="Total 2 5" xfId="1982" xr:uid="{00000000-0005-0000-0000-000006080000}"/>
    <cellStyle name="Total 2_Bao cao tien do thuc hien chi dao va ket qua thu hoi NQH" xfId="1983" xr:uid="{00000000-0005-0000-0000-000007080000}"/>
    <cellStyle name="Total 3" xfId="1984" xr:uid="{00000000-0005-0000-0000-000008080000}"/>
    <cellStyle name="Total 4" xfId="1985" xr:uid="{00000000-0005-0000-0000-000009080000}"/>
    <cellStyle name="viet" xfId="1986" xr:uid="{00000000-0005-0000-0000-00000A080000}"/>
    <cellStyle name="viet 1" xfId="1987" xr:uid="{00000000-0005-0000-0000-00000B080000}"/>
    <cellStyle name="viet 2" xfId="1988" xr:uid="{00000000-0005-0000-0000-00000C080000}"/>
    <cellStyle name="viet 3" xfId="1989" xr:uid="{00000000-0005-0000-0000-00000D080000}"/>
    <cellStyle name="viet 4" xfId="1990" xr:uid="{00000000-0005-0000-0000-00000E080000}"/>
    <cellStyle name="viet 5" xfId="1991" xr:uid="{00000000-0005-0000-0000-00000F080000}"/>
    <cellStyle name="viet_Bao cao tien do thuc hien chi dao va ket qua thu hoi NQH" xfId="1992" xr:uid="{00000000-0005-0000-0000-000010080000}"/>
    <cellStyle name="viet2" xfId="1993" xr:uid="{00000000-0005-0000-0000-000011080000}"/>
    <cellStyle name="viet2 1" xfId="1994" xr:uid="{00000000-0005-0000-0000-000012080000}"/>
    <cellStyle name="viet2 2" xfId="1995" xr:uid="{00000000-0005-0000-0000-000013080000}"/>
    <cellStyle name="viet2 3" xfId="1996" xr:uid="{00000000-0005-0000-0000-000014080000}"/>
    <cellStyle name="viet2 4" xfId="1997" xr:uid="{00000000-0005-0000-0000-000015080000}"/>
    <cellStyle name="viet2 5" xfId="1998" xr:uid="{00000000-0005-0000-0000-000016080000}"/>
    <cellStyle name="viet2_Bao cao tien do thuc hien chi dao va ket qua thu hoi NQH" xfId="1999" xr:uid="{00000000-0005-0000-0000-000017080000}"/>
    <cellStyle name="vnhead1" xfId="2000" xr:uid="{00000000-0005-0000-0000-000018080000}"/>
    <cellStyle name="vnhead3" xfId="2001" xr:uid="{00000000-0005-0000-0000-000019080000}"/>
    <cellStyle name="vntxt1" xfId="2002" xr:uid="{00000000-0005-0000-0000-00001A080000}"/>
    <cellStyle name="vntxt2" xfId="2003" xr:uid="{00000000-0005-0000-0000-00001B080000}"/>
    <cellStyle name="Währung [0]_UXO VII" xfId="2004" xr:uid="{00000000-0005-0000-0000-00001C080000}"/>
    <cellStyle name="Währung_UXO VII" xfId="2005" xr:uid="{00000000-0005-0000-0000-00001D080000}"/>
    <cellStyle name="Warning Text 1" xfId="2006" xr:uid="{00000000-0005-0000-0000-00001E080000}"/>
    <cellStyle name="Warning Text 1 1" xfId="2007" xr:uid="{00000000-0005-0000-0000-00001F080000}"/>
    <cellStyle name="Warning Text 1 2" xfId="2008" xr:uid="{00000000-0005-0000-0000-000020080000}"/>
    <cellStyle name="Warning Text 1 3" xfId="2009" xr:uid="{00000000-0005-0000-0000-000021080000}"/>
    <cellStyle name="Warning Text 1 4" xfId="2010" xr:uid="{00000000-0005-0000-0000-000022080000}"/>
    <cellStyle name="Warning Text 1 5" xfId="2011" xr:uid="{00000000-0005-0000-0000-000023080000}"/>
    <cellStyle name="Warning Text 2" xfId="2012" xr:uid="{00000000-0005-0000-0000-000024080000}"/>
    <cellStyle name="Warning Text 2 1" xfId="2013" xr:uid="{00000000-0005-0000-0000-000025080000}"/>
    <cellStyle name="Warning Text 2 2" xfId="2014" xr:uid="{00000000-0005-0000-0000-000026080000}"/>
    <cellStyle name="Warning Text 2 3" xfId="2015" xr:uid="{00000000-0005-0000-0000-000027080000}"/>
    <cellStyle name="Warning Text 2 4" xfId="2016" xr:uid="{00000000-0005-0000-0000-000028080000}"/>
    <cellStyle name="Warning Text 2 5" xfId="2017" xr:uid="{00000000-0005-0000-0000-000029080000}"/>
    <cellStyle name="Warning Text 2_Bao cao tien do thuc hien chi dao va ket qua thu hoi NQH" xfId="2018" xr:uid="{00000000-0005-0000-0000-00002A080000}"/>
    <cellStyle name="Warning Text 3" xfId="2019" xr:uid="{00000000-0005-0000-0000-00002B080000}"/>
    <cellStyle name="Warning Text 4" xfId="2020" xr:uid="{00000000-0005-0000-0000-00002C080000}"/>
    <cellStyle name="XComma" xfId="2021" xr:uid="{00000000-0005-0000-0000-00002D080000}"/>
    <cellStyle name="XComma 0.0" xfId="2022" xr:uid="{00000000-0005-0000-0000-00002E080000}"/>
    <cellStyle name="XComma 0.00" xfId="2023" xr:uid="{00000000-0005-0000-0000-00002F080000}"/>
    <cellStyle name="XComma 0.000" xfId="2024" xr:uid="{00000000-0005-0000-0000-000030080000}"/>
    <cellStyle name="XCurrency" xfId="2025" xr:uid="{00000000-0005-0000-0000-000031080000}"/>
    <cellStyle name="XCurrency 0.0" xfId="2026" xr:uid="{00000000-0005-0000-0000-000032080000}"/>
    <cellStyle name="XCurrency 0.00" xfId="2027" xr:uid="{00000000-0005-0000-0000-000033080000}"/>
    <cellStyle name="XCurrency 0.000" xfId="2028" xr:uid="{00000000-0005-0000-0000-000034080000}"/>
    <cellStyle name="xuan" xfId="2029" xr:uid="{00000000-0005-0000-0000-000035080000}"/>
    <cellStyle name="センター" xfId="2030" xr:uid="{00000000-0005-0000-0000-000036080000}"/>
    <cellStyle name="センター 1" xfId="2031" xr:uid="{00000000-0005-0000-0000-000037080000}"/>
    <cellStyle name="センター 2" xfId="2032" xr:uid="{00000000-0005-0000-0000-000038080000}"/>
    <cellStyle name="センター 3" xfId="2033" xr:uid="{00000000-0005-0000-0000-000039080000}"/>
    <cellStyle name="センター 4" xfId="2034" xr:uid="{00000000-0005-0000-0000-00003A080000}"/>
    <cellStyle name="センター 5" xfId="2035" xr:uid="{00000000-0005-0000-0000-00003B080000}"/>
    <cellStyle name="センター_Bao cao tien do thuc hien chi dao va ket qua thu hoi NQH" xfId="2036" xr:uid="{00000000-0005-0000-0000-00003C080000}"/>
    <cellStyle name="เครื่องหมายสกุลเงิน [0]_FTC_OFFER" xfId="2037" xr:uid="{00000000-0005-0000-0000-00003D080000}"/>
    <cellStyle name="เครื่องหมายสกุลเงิน_FTC_OFFER" xfId="2038" xr:uid="{00000000-0005-0000-0000-00003E080000}"/>
    <cellStyle name="ปกติ_FTC_OFFER" xfId="2039" xr:uid="{00000000-0005-0000-0000-00003F080000}"/>
    <cellStyle name=" [0.00]_ Att. 1- Cover" xfId="2040" xr:uid="{00000000-0005-0000-0000-000040080000}"/>
    <cellStyle name="_ Att. 1- Cover" xfId="2041" xr:uid="{00000000-0005-0000-0000-000041080000}"/>
    <cellStyle name="?_ Att. 1- Cover" xfId="2042" xr:uid="{00000000-0005-0000-0000-000042080000}"/>
    <cellStyle name="똿뗦먛귟 [0.00]_PRODUCT DETAIL Q1" xfId="2043" xr:uid="{00000000-0005-0000-0000-000043080000}"/>
    <cellStyle name="똿뗦먛귟_PRODUCT DETAIL Q1" xfId="2044" xr:uid="{00000000-0005-0000-0000-000044080000}"/>
    <cellStyle name="믅됞 [0.00]_PRODUCT DETAIL Q1" xfId="2045" xr:uid="{00000000-0005-0000-0000-000045080000}"/>
    <cellStyle name="믅됞_PRODUCT DETAIL Q1" xfId="2046" xr:uid="{00000000-0005-0000-0000-000046080000}"/>
    <cellStyle name="백분율_95" xfId="2047" xr:uid="{00000000-0005-0000-0000-000047080000}"/>
    <cellStyle name="뷭?_BOOKSHIP" xfId="2048" xr:uid="{00000000-0005-0000-0000-000048080000}"/>
    <cellStyle name="쉼표 [0]_FABTEC AIR USA PANT 230302" xfId="2049" xr:uid="{00000000-0005-0000-0000-000049080000}"/>
    <cellStyle name="쉼표_Sample plan" xfId="2050" xr:uid="{00000000-0005-0000-0000-00004A080000}"/>
    <cellStyle name="콤마 [0]_ 비목별 월별기술 " xfId="2051" xr:uid="{00000000-0005-0000-0000-00004B080000}"/>
    <cellStyle name="콤마_ 비목별 월별기술 " xfId="2052" xr:uid="{00000000-0005-0000-0000-00004C080000}"/>
    <cellStyle name="통화 [0]_1202" xfId="2053" xr:uid="{00000000-0005-0000-0000-00004D080000}"/>
    <cellStyle name="통화_1202" xfId="2054" xr:uid="{00000000-0005-0000-0000-00004E080000}"/>
    <cellStyle name="표준_(정보부문)월별인원계획" xfId="2055" xr:uid="{00000000-0005-0000-0000-00004F080000}"/>
    <cellStyle name="一般_00Q3902REV.1" xfId="2056" xr:uid="{00000000-0005-0000-0000-000050080000}"/>
    <cellStyle name="千位分隔_CCTV" xfId="2057" xr:uid="{00000000-0005-0000-0000-000051080000}"/>
    <cellStyle name="千分位[0]_00Q3902REV.1" xfId="2058" xr:uid="{00000000-0005-0000-0000-000052080000}"/>
    <cellStyle name="千分位_00Q3902REV.1" xfId="2059" xr:uid="{00000000-0005-0000-0000-000053080000}"/>
    <cellStyle name="常规_BA" xfId="2060" xr:uid="{00000000-0005-0000-0000-000054080000}"/>
    <cellStyle name="桁区切り [0.00]_††††† " xfId="2061" xr:uid="{00000000-0005-0000-0000-000055080000}"/>
    <cellStyle name="桁区切り_††††† " xfId="2062" xr:uid="{00000000-0005-0000-0000-000056080000}"/>
    <cellStyle name="標準_DISTRO" xfId="2063" xr:uid="{00000000-0005-0000-0000-000057080000}"/>
    <cellStyle name="貨幣 [0]_00Q3902REV.1" xfId="2064" xr:uid="{00000000-0005-0000-0000-000058080000}"/>
    <cellStyle name="貨幣[0]_BRE" xfId="2065" xr:uid="{00000000-0005-0000-0000-000059080000}"/>
    <cellStyle name="貨幣_00Q3902REV.1" xfId="2066" xr:uid="{00000000-0005-0000-0000-00005A080000}"/>
    <cellStyle name="通貨 [0.00]_††††† " xfId="2067" xr:uid="{00000000-0005-0000-0000-00005B080000}"/>
    <cellStyle name="通貨_††††† " xfId="2068" xr:uid="{00000000-0005-0000-0000-00005C080000}"/>
  </cellStyles>
  <dxfs count="0"/>
  <tableStyles count="0" defaultTableStyle="TableStyleMedium2" defaultPivotStyle="PivotStyleLight16"/>
  <colors>
    <mruColors>
      <color rgb="FF0000FF"/>
      <color rgb="FF0066CC"/>
      <color rgb="FF99FF99"/>
      <color rgb="FFCCFF66"/>
      <color rgb="FFCCFF33"/>
      <color rgb="FF66FF33"/>
      <color rgb="FF00CC66"/>
      <color rgb="FF00CC00"/>
      <color rgb="FF99CC00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140073</xdr:colOff>
      <xdr:row>0</xdr:row>
      <xdr:rowOff>476250</xdr:rowOff>
    </xdr:from>
    <xdr:to>
      <xdr:col>6</xdr:col>
      <xdr:colOff>770404</xdr:colOff>
      <xdr:row>0</xdr:row>
      <xdr:rowOff>476250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A6680332-8962-F4E1-9A53-857228CD41C5}"/>
            </a:ext>
          </a:extLst>
        </xdr:cNvPr>
        <xdr:cNvCxnSpPr/>
      </xdr:nvCxnSpPr>
      <xdr:spPr>
        <a:xfrm>
          <a:off x="3852022" y="476250"/>
          <a:ext cx="3291728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44"/>
  <sheetViews>
    <sheetView tabSelected="1" view="pageBreakPreview" zoomScale="68" zoomScaleNormal="100" zoomScaleSheetLayoutView="68" workbookViewId="0">
      <pane ySplit="5" topLeftCell="A6" activePane="bottomLeft" state="frozen"/>
      <selection pane="bottomLeft" activeCell="O11" sqref="O11"/>
    </sheetView>
  </sheetViews>
  <sheetFormatPr defaultColWidth="9.140625" defaultRowHeight="18.75"/>
  <cols>
    <col min="1" max="1" width="5.7109375" style="26" customWidth="1"/>
    <col min="2" max="2" width="36.7109375" style="27" customWidth="1"/>
    <col min="3" max="3" width="13.28515625" style="30" customWidth="1"/>
    <col min="4" max="4" width="12.7109375" style="131" customWidth="1"/>
    <col min="5" max="5" width="12.7109375" style="27" customWidth="1"/>
    <col min="6" max="6" width="14.28515625" style="27" customWidth="1"/>
    <col min="7" max="7" width="16.140625" style="27" customWidth="1"/>
    <col min="8" max="8" width="15.140625" style="27" customWidth="1"/>
    <col min="9" max="9" width="14.42578125" style="27" customWidth="1"/>
    <col min="10" max="10" width="12.42578125" style="94" customWidth="1"/>
    <col min="11" max="11" width="13" style="95" customWidth="1"/>
    <col min="12" max="12" width="12.7109375" style="30" customWidth="1"/>
    <col min="13" max="13" width="11.5703125" style="27" customWidth="1"/>
    <col min="14" max="14" width="13.5703125" style="27" customWidth="1"/>
    <col min="15" max="15" width="11.5703125" style="27" customWidth="1"/>
    <col min="16" max="17" width="12.140625" style="27" customWidth="1"/>
    <col min="18" max="18" width="15.7109375" style="27" customWidth="1"/>
    <col min="19" max="16384" width="9.140625" style="27"/>
  </cols>
  <sheetData>
    <row r="1" spans="1:17" s="37" customFormat="1" ht="41.25" customHeight="1">
      <c r="A1" s="100"/>
      <c r="B1" s="197" t="s">
        <v>198</v>
      </c>
      <c r="C1" s="166"/>
      <c r="D1" s="166"/>
      <c r="E1" s="166"/>
      <c r="F1" s="166"/>
      <c r="G1" s="166"/>
      <c r="H1" s="166"/>
      <c r="I1" s="166"/>
      <c r="J1" s="166"/>
      <c r="K1" s="166"/>
      <c r="L1" s="100"/>
      <c r="M1" s="27"/>
      <c r="N1" s="27"/>
      <c r="O1" s="27"/>
      <c r="P1" s="27"/>
    </row>
    <row r="2" spans="1:17" ht="15" customHeight="1"/>
    <row r="3" spans="1:17" ht="57.6" customHeight="1">
      <c r="A3" s="167" t="s">
        <v>0</v>
      </c>
      <c r="B3" s="170" t="s">
        <v>83</v>
      </c>
      <c r="C3" s="170" t="s">
        <v>178</v>
      </c>
      <c r="D3" s="173" t="s">
        <v>175</v>
      </c>
      <c r="E3" s="176" t="s">
        <v>182</v>
      </c>
      <c r="F3" s="177"/>
      <c r="G3" s="178"/>
      <c r="H3" s="179" t="s">
        <v>189</v>
      </c>
      <c r="I3" s="180"/>
      <c r="J3" s="181" t="s">
        <v>84</v>
      </c>
      <c r="K3" s="182"/>
      <c r="L3" s="184" t="s">
        <v>196</v>
      </c>
      <c r="M3" s="170" t="s">
        <v>197</v>
      </c>
    </row>
    <row r="4" spans="1:17" ht="30.6" customHeight="1">
      <c r="A4" s="168"/>
      <c r="B4" s="171"/>
      <c r="C4" s="171"/>
      <c r="D4" s="174"/>
      <c r="E4" s="183" t="s">
        <v>183</v>
      </c>
      <c r="F4" s="183" t="s">
        <v>176</v>
      </c>
      <c r="G4" s="183" t="s">
        <v>177</v>
      </c>
      <c r="H4" s="184" t="s">
        <v>190</v>
      </c>
      <c r="I4" s="183" t="s">
        <v>193</v>
      </c>
      <c r="J4" s="186" t="s">
        <v>184</v>
      </c>
      <c r="K4" s="187" t="s">
        <v>191</v>
      </c>
      <c r="L4" s="188"/>
      <c r="M4" s="171"/>
    </row>
    <row r="5" spans="1:17" ht="129.75" customHeight="1">
      <c r="A5" s="169"/>
      <c r="B5" s="172"/>
      <c r="C5" s="172"/>
      <c r="D5" s="175"/>
      <c r="E5" s="183"/>
      <c r="F5" s="183"/>
      <c r="G5" s="183"/>
      <c r="H5" s="185"/>
      <c r="I5" s="183"/>
      <c r="J5" s="186"/>
      <c r="K5" s="187"/>
      <c r="L5" s="185"/>
      <c r="M5" s="172"/>
    </row>
    <row r="6" spans="1:17" s="30" customFormat="1" ht="21.75" customHeight="1">
      <c r="A6" s="102" t="s">
        <v>179</v>
      </c>
      <c r="B6" s="103" t="s">
        <v>180</v>
      </c>
      <c r="C6" s="104" t="s">
        <v>181</v>
      </c>
      <c r="D6" s="132">
        <v>1</v>
      </c>
      <c r="E6" s="105">
        <v>2</v>
      </c>
      <c r="F6" s="103">
        <v>3</v>
      </c>
      <c r="G6" s="105">
        <v>4</v>
      </c>
      <c r="H6" s="103">
        <v>5</v>
      </c>
      <c r="I6" s="105">
        <v>6</v>
      </c>
      <c r="J6" s="96" t="s">
        <v>192</v>
      </c>
      <c r="K6" s="97" t="s">
        <v>194</v>
      </c>
      <c r="L6" s="105"/>
      <c r="M6" s="104">
        <v>10</v>
      </c>
    </row>
    <row r="7" spans="1:17" s="29" customFormat="1" ht="27" customHeight="1">
      <c r="A7" s="66" t="s">
        <v>21</v>
      </c>
      <c r="B7" s="106" t="s">
        <v>86</v>
      </c>
      <c r="C7" s="99"/>
      <c r="D7" s="133"/>
      <c r="E7" s="107"/>
      <c r="F7" s="107"/>
      <c r="G7" s="107"/>
      <c r="H7" s="108"/>
      <c r="I7" s="108"/>
      <c r="J7" s="98"/>
      <c r="K7" s="99"/>
      <c r="L7" s="93"/>
      <c r="M7" s="107"/>
    </row>
    <row r="8" spans="1:17" s="142" customFormat="1" ht="56.25">
      <c r="A8" s="66">
        <v>1</v>
      </c>
      <c r="B8" s="151" t="s">
        <v>87</v>
      </c>
      <c r="C8" s="66" t="s">
        <v>195</v>
      </c>
      <c r="D8" s="152">
        <f>D9+D13+D14</f>
        <v>22839.665999999997</v>
      </c>
      <c r="E8" s="152">
        <f t="shared" ref="E8:I8" si="0">E9+E13+E14</f>
        <v>23170</v>
      </c>
      <c r="F8" s="152">
        <f t="shared" si="0"/>
        <v>12271</v>
      </c>
      <c r="G8" s="152">
        <f t="shared" si="0"/>
        <v>10899</v>
      </c>
      <c r="H8" s="164">
        <f>F8+I8</f>
        <v>22874.196</v>
      </c>
      <c r="I8" s="164">
        <f t="shared" si="0"/>
        <v>10603.196</v>
      </c>
      <c r="J8" s="153">
        <f>H8/E8*100</f>
        <v>98.723331894691412</v>
      </c>
      <c r="K8" s="153">
        <f t="shared" ref="K8:K15" si="1">H8/D8*100</f>
        <v>100.15118434744188</v>
      </c>
      <c r="L8" s="154">
        <f>H8-E8</f>
        <v>-295.80400000000009</v>
      </c>
      <c r="M8" s="155">
        <f>H8-D8</f>
        <v>34.530000000002474</v>
      </c>
      <c r="N8" s="141"/>
      <c r="O8" s="141"/>
      <c r="P8" s="141"/>
    </row>
    <row r="9" spans="1:17" s="144" customFormat="1" ht="20.100000000000001" customHeight="1">
      <c r="A9" s="66"/>
      <c r="B9" s="92" t="s">
        <v>2</v>
      </c>
      <c r="C9" s="93" t="s">
        <v>195</v>
      </c>
      <c r="D9" s="39">
        <f>D10+D11+D12</f>
        <v>20175.71</v>
      </c>
      <c r="E9" s="39">
        <f t="shared" ref="E9:I9" si="2">E10+E11+E12</f>
        <v>20370</v>
      </c>
      <c r="F9" s="39">
        <f t="shared" si="2"/>
        <v>10967</v>
      </c>
      <c r="G9" s="39">
        <f t="shared" si="2"/>
        <v>9403</v>
      </c>
      <c r="H9" s="39">
        <f t="shared" ref="H9:H14" si="3">F9+I9</f>
        <v>20054.373</v>
      </c>
      <c r="I9" s="39">
        <f t="shared" si="2"/>
        <v>9087.3729999999996</v>
      </c>
      <c r="J9" s="101">
        <f t="shared" ref="J9:J14" si="4">H9/E9*100</f>
        <v>98.450530191458029</v>
      </c>
      <c r="K9" s="101">
        <f t="shared" si="1"/>
        <v>99.398598611895196</v>
      </c>
      <c r="L9" s="150">
        <f t="shared" ref="L9:L14" si="5">H9-E9</f>
        <v>-315.62700000000041</v>
      </c>
      <c r="M9" s="156">
        <f t="shared" ref="M9:M14" si="6">H9-D9</f>
        <v>-121.33699999999953</v>
      </c>
      <c r="N9" s="143"/>
      <c r="O9" s="143"/>
    </row>
    <row r="10" spans="1:17" s="144" customFormat="1" ht="20.100000000000001" customHeight="1">
      <c r="A10" s="66"/>
      <c r="B10" s="92" t="s">
        <v>88</v>
      </c>
      <c r="C10" s="93" t="s">
        <v>195</v>
      </c>
      <c r="D10" s="39">
        <v>9499.6039999999994</v>
      </c>
      <c r="E10" s="39">
        <v>9400</v>
      </c>
      <c r="F10" s="39">
        <v>4455</v>
      </c>
      <c r="G10" s="39">
        <v>4945</v>
      </c>
      <c r="H10" s="39">
        <f t="shared" si="3"/>
        <v>8838.2070000000003</v>
      </c>
      <c r="I10" s="39">
        <v>4383.2070000000003</v>
      </c>
      <c r="J10" s="101">
        <f t="shared" si="4"/>
        <v>94.023478723404267</v>
      </c>
      <c r="K10" s="101">
        <f t="shared" si="1"/>
        <v>93.037636095146709</v>
      </c>
      <c r="L10" s="150">
        <f t="shared" si="5"/>
        <v>-561.79299999999967</v>
      </c>
      <c r="M10" s="156">
        <f t="shared" si="6"/>
        <v>-661.39699999999903</v>
      </c>
      <c r="N10" s="143"/>
    </row>
    <row r="11" spans="1:17" s="144" customFormat="1" ht="20.100000000000001" customHeight="1">
      <c r="A11" s="66"/>
      <c r="B11" s="92" t="s">
        <v>89</v>
      </c>
      <c r="C11" s="93" t="s">
        <v>195</v>
      </c>
      <c r="D11" s="39">
        <v>10201.018</v>
      </c>
      <c r="E11" s="39">
        <v>10470</v>
      </c>
      <c r="F11" s="39">
        <v>6245</v>
      </c>
      <c r="G11" s="39">
        <v>4225</v>
      </c>
      <c r="H11" s="163">
        <f t="shared" si="3"/>
        <v>10735.824000000001</v>
      </c>
      <c r="I11" s="163">
        <f>4467.824+23</f>
        <v>4490.8239999999996</v>
      </c>
      <c r="J11" s="101">
        <f t="shared" si="4"/>
        <v>102.53891117478511</v>
      </c>
      <c r="K11" s="101">
        <f t="shared" si="1"/>
        <v>105.24267283912255</v>
      </c>
      <c r="L11" s="150">
        <f t="shared" si="5"/>
        <v>265.82400000000052</v>
      </c>
      <c r="M11" s="156">
        <f t="shared" si="6"/>
        <v>534.80600000000049</v>
      </c>
      <c r="N11" s="143"/>
    </row>
    <row r="12" spans="1:17" s="144" customFormat="1" ht="20.100000000000001" customHeight="1">
      <c r="A12" s="66"/>
      <c r="B12" s="92" t="s">
        <v>90</v>
      </c>
      <c r="C12" s="93" t="s">
        <v>195</v>
      </c>
      <c r="D12" s="39">
        <v>475.08800000000002</v>
      </c>
      <c r="E12" s="39">
        <v>500</v>
      </c>
      <c r="F12" s="39">
        <v>267</v>
      </c>
      <c r="G12" s="39">
        <v>233</v>
      </c>
      <c r="H12" s="39">
        <f t="shared" si="3"/>
        <v>480.34199999999998</v>
      </c>
      <c r="I12" s="39">
        <v>213.34200000000001</v>
      </c>
      <c r="J12" s="101">
        <f t="shared" si="4"/>
        <v>96.068399999999997</v>
      </c>
      <c r="K12" s="101">
        <f t="shared" si="1"/>
        <v>101.10590038056107</v>
      </c>
      <c r="L12" s="150">
        <f t="shared" si="5"/>
        <v>-19.658000000000015</v>
      </c>
      <c r="M12" s="156">
        <f t="shared" si="6"/>
        <v>5.2539999999999623</v>
      </c>
      <c r="N12" s="143"/>
    </row>
    <row r="13" spans="1:17" s="144" customFormat="1" ht="20.100000000000001" customHeight="1">
      <c r="A13" s="66"/>
      <c r="B13" s="92" t="s">
        <v>3</v>
      </c>
      <c r="C13" s="93" t="s">
        <v>195</v>
      </c>
      <c r="D13" s="39">
        <v>1223.8679999999999</v>
      </c>
      <c r="E13" s="39">
        <v>1300</v>
      </c>
      <c r="F13" s="39">
        <v>621</v>
      </c>
      <c r="G13" s="39">
        <v>679</v>
      </c>
      <c r="H13" s="39">
        <f t="shared" si="3"/>
        <v>1310.8220000000001</v>
      </c>
      <c r="I13" s="39">
        <v>689.822</v>
      </c>
      <c r="J13" s="101">
        <f t="shared" si="4"/>
        <v>100.83246153846154</v>
      </c>
      <c r="K13" s="101">
        <f t="shared" si="1"/>
        <v>107.10485117676092</v>
      </c>
      <c r="L13" s="150">
        <f t="shared" si="5"/>
        <v>10.822000000000116</v>
      </c>
      <c r="M13" s="156">
        <f t="shared" si="6"/>
        <v>86.954000000000178</v>
      </c>
      <c r="N13" s="143"/>
    </row>
    <row r="14" spans="1:17" s="146" customFormat="1" ht="20.100000000000001" customHeight="1">
      <c r="A14" s="66"/>
      <c r="B14" s="92" t="s">
        <v>4</v>
      </c>
      <c r="C14" s="93" t="s">
        <v>195</v>
      </c>
      <c r="D14" s="39">
        <v>1440.088</v>
      </c>
      <c r="E14" s="39">
        <v>1500</v>
      </c>
      <c r="F14" s="39">
        <v>683</v>
      </c>
      <c r="G14" s="39">
        <v>817</v>
      </c>
      <c r="H14" s="39">
        <f t="shared" si="3"/>
        <v>1509.001</v>
      </c>
      <c r="I14" s="39">
        <v>826.00099999999998</v>
      </c>
      <c r="J14" s="101">
        <f t="shared" si="4"/>
        <v>100.60006666666665</v>
      </c>
      <c r="K14" s="101">
        <f t="shared" si="1"/>
        <v>104.78533256301003</v>
      </c>
      <c r="L14" s="150">
        <f t="shared" si="5"/>
        <v>9.0009999999999764</v>
      </c>
      <c r="M14" s="156">
        <f t="shared" si="6"/>
        <v>68.913000000000011</v>
      </c>
      <c r="N14" s="145"/>
    </row>
    <row r="15" spans="1:17" s="28" customFormat="1" ht="39.75" customHeight="1">
      <c r="A15" s="66" t="s">
        <v>19</v>
      </c>
      <c r="B15" s="67" t="s">
        <v>91</v>
      </c>
      <c r="C15" s="66" t="s">
        <v>8</v>
      </c>
      <c r="D15" s="130">
        <v>138</v>
      </c>
      <c r="E15" s="71">
        <v>139</v>
      </c>
      <c r="F15" s="72"/>
      <c r="G15" s="72"/>
      <c r="H15" s="71">
        <v>139</v>
      </c>
      <c r="I15" s="71"/>
      <c r="J15" s="101">
        <f>H15/E15*100</f>
        <v>100</v>
      </c>
      <c r="K15" s="101">
        <f t="shared" si="1"/>
        <v>100.72463768115942</v>
      </c>
      <c r="L15" s="150"/>
      <c r="M15" s="68"/>
      <c r="N15" s="69"/>
    </row>
    <row r="16" spans="1:17" s="28" customFormat="1" ht="24" customHeight="1">
      <c r="A16" s="66">
        <v>3</v>
      </c>
      <c r="B16" s="106" t="s">
        <v>92</v>
      </c>
      <c r="C16" s="93"/>
      <c r="D16" s="40"/>
      <c r="E16" s="71"/>
      <c r="F16" s="71"/>
      <c r="G16" s="71"/>
      <c r="H16" s="71"/>
      <c r="I16" s="71"/>
      <c r="J16" s="57"/>
      <c r="K16" s="101"/>
      <c r="L16" s="150"/>
      <c r="M16" s="92"/>
      <c r="N16" s="27"/>
      <c r="O16" s="27"/>
      <c r="P16" s="27"/>
      <c r="Q16" s="27"/>
    </row>
    <row r="17" spans="1:13" s="33" customFormat="1" ht="20.100000000000001" customHeight="1">
      <c r="A17" s="44" t="s">
        <v>157</v>
      </c>
      <c r="B17" s="48" t="s">
        <v>5</v>
      </c>
      <c r="C17" s="41"/>
      <c r="D17" s="40"/>
      <c r="E17" s="53"/>
      <c r="F17" s="53"/>
      <c r="G17" s="53"/>
      <c r="H17" s="53"/>
      <c r="I17" s="165"/>
      <c r="J17" s="57"/>
      <c r="K17" s="101"/>
      <c r="L17" s="150"/>
      <c r="M17" s="43"/>
    </row>
    <row r="18" spans="1:13" s="33" customFormat="1" ht="20.100000000000001" customHeight="1">
      <c r="A18" s="148" t="s">
        <v>6</v>
      </c>
      <c r="B18" s="60" t="s">
        <v>93</v>
      </c>
      <c r="C18" s="42"/>
      <c r="D18" s="40"/>
      <c r="E18" s="53"/>
      <c r="F18" s="53"/>
      <c r="G18" s="53"/>
      <c r="H18" s="53"/>
      <c r="I18" s="53"/>
      <c r="J18" s="57"/>
      <c r="K18" s="101"/>
      <c r="L18" s="150"/>
      <c r="M18" s="43"/>
    </row>
    <row r="19" spans="1:13" s="33" customFormat="1" ht="20.100000000000001" customHeight="1">
      <c r="A19" s="148"/>
      <c r="B19" s="65" t="s">
        <v>94</v>
      </c>
      <c r="C19" s="53" t="s">
        <v>7</v>
      </c>
      <c r="D19" s="40">
        <f t="shared" ref="D19:I19" si="7">D22+D30</f>
        <v>106236</v>
      </c>
      <c r="E19" s="83">
        <f t="shared" si="7"/>
        <v>103900</v>
      </c>
      <c r="F19" s="83">
        <f t="shared" si="7"/>
        <v>54136</v>
      </c>
      <c r="G19" s="83">
        <f t="shared" si="7"/>
        <v>51100</v>
      </c>
      <c r="H19" s="83">
        <f t="shared" si="7"/>
        <v>105236</v>
      </c>
      <c r="I19" s="83">
        <f t="shared" si="7"/>
        <v>51100</v>
      </c>
      <c r="J19" s="57">
        <f t="shared" ref="J19:J73" si="8">H19/E19*100</f>
        <v>101.28585178055822</v>
      </c>
      <c r="K19" s="57">
        <f>H19/D19*100</f>
        <v>99.058699499228126</v>
      </c>
      <c r="L19" s="39"/>
      <c r="M19" s="109"/>
    </row>
    <row r="20" spans="1:13" s="33" customFormat="1" ht="20.100000000000001" customHeight="1">
      <c r="A20" s="148"/>
      <c r="B20" s="65" t="s">
        <v>95</v>
      </c>
      <c r="C20" s="53" t="s">
        <v>10</v>
      </c>
      <c r="D20" s="40">
        <f t="shared" ref="D20:I20" si="9">D24+D32</f>
        <v>598591</v>
      </c>
      <c r="E20" s="83">
        <f t="shared" si="9"/>
        <v>595590</v>
      </c>
      <c r="F20" s="83">
        <f t="shared" si="9"/>
        <v>313744</v>
      </c>
      <c r="G20" s="83">
        <f t="shared" si="9"/>
        <v>287030</v>
      </c>
      <c r="H20" s="83">
        <f t="shared" si="9"/>
        <v>602734</v>
      </c>
      <c r="I20" s="83">
        <f t="shared" si="9"/>
        <v>288990</v>
      </c>
      <c r="J20" s="57">
        <f t="shared" si="8"/>
        <v>101.19948286572978</v>
      </c>
      <c r="K20" s="57">
        <f>H20/D20*100</f>
        <v>100.69212534100913</v>
      </c>
      <c r="L20" s="39"/>
      <c r="M20" s="43"/>
    </row>
    <row r="21" spans="1:13" s="33" customFormat="1" ht="20.100000000000001" customHeight="1">
      <c r="A21" s="110" t="s">
        <v>19</v>
      </c>
      <c r="B21" s="60" t="s">
        <v>96</v>
      </c>
      <c r="C21" s="43"/>
      <c r="D21" s="40"/>
      <c r="E21" s="49"/>
      <c r="F21" s="49"/>
      <c r="G21" s="49"/>
      <c r="H21" s="49"/>
      <c r="I21" s="49"/>
      <c r="J21" s="57"/>
      <c r="K21" s="57"/>
      <c r="L21" s="39"/>
      <c r="M21" s="43"/>
    </row>
    <row r="22" spans="1:13" s="33" customFormat="1" ht="20.100000000000001" customHeight="1">
      <c r="A22" s="110"/>
      <c r="B22" s="111" t="s">
        <v>97</v>
      </c>
      <c r="C22" s="53" t="s">
        <v>98</v>
      </c>
      <c r="D22" s="134">
        <v>95852</v>
      </c>
      <c r="E22" s="83">
        <v>94500</v>
      </c>
      <c r="F22" s="62">
        <v>46302</v>
      </c>
      <c r="G22" s="74">
        <v>48400</v>
      </c>
      <c r="H22" s="83">
        <f>F22+I22</f>
        <v>94702</v>
      </c>
      <c r="I22" s="74">
        <v>48400</v>
      </c>
      <c r="J22" s="57">
        <f t="shared" si="8"/>
        <v>100.21375661375662</v>
      </c>
      <c r="K22" s="57">
        <f>H22/D22*100</f>
        <v>98.800233693610977</v>
      </c>
      <c r="L22" s="39"/>
      <c r="M22" s="43"/>
    </row>
    <row r="23" spans="1:13" s="33" customFormat="1" ht="20.100000000000001" customHeight="1">
      <c r="A23" s="149"/>
      <c r="B23" s="111" t="s">
        <v>99</v>
      </c>
      <c r="C23" s="53" t="s">
        <v>100</v>
      </c>
      <c r="D23" s="134">
        <f>D24/D22*10</f>
        <v>57.851896674039139</v>
      </c>
      <c r="E23" s="49">
        <v>58.7</v>
      </c>
      <c r="F23" s="73">
        <v>60.6</v>
      </c>
      <c r="G23" s="75">
        <v>56.8</v>
      </c>
      <c r="H23" s="49">
        <f>H24/H22*10</f>
        <v>58.874152605013627</v>
      </c>
      <c r="I23" s="75">
        <f>I24/I22*10</f>
        <v>57.223140495867774</v>
      </c>
      <c r="J23" s="57">
        <f t="shared" si="8"/>
        <v>100.29668246169273</v>
      </c>
      <c r="K23" s="57">
        <f>H23/D23*100</f>
        <v>101.76702232726144</v>
      </c>
      <c r="L23" s="39"/>
      <c r="M23" s="43"/>
    </row>
    <row r="24" spans="1:13" s="33" customFormat="1" ht="20.100000000000001" customHeight="1">
      <c r="A24" s="149"/>
      <c r="B24" s="111" t="s">
        <v>101</v>
      </c>
      <c r="C24" s="53" t="s">
        <v>102</v>
      </c>
      <c r="D24" s="134">
        <v>554522</v>
      </c>
      <c r="E24" s="83">
        <v>554700</v>
      </c>
      <c r="F24" s="62">
        <v>280590</v>
      </c>
      <c r="G24" s="74">
        <v>275000</v>
      </c>
      <c r="H24" s="83">
        <f>F24+I24</f>
        <v>557550</v>
      </c>
      <c r="I24" s="74">
        <v>276960</v>
      </c>
      <c r="J24" s="57">
        <f t="shared" si="8"/>
        <v>100.5137912385073</v>
      </c>
      <c r="K24" s="57">
        <f>H24/D24*100</f>
        <v>100.54605588236353</v>
      </c>
      <c r="L24" s="39"/>
      <c r="M24" s="139">
        <f>H24-D24</f>
        <v>3028</v>
      </c>
    </row>
    <row r="25" spans="1:13" s="33" customFormat="1" ht="20.100000000000001" customHeight="1">
      <c r="A25" s="149"/>
      <c r="B25" s="60" t="s">
        <v>174</v>
      </c>
      <c r="C25" s="58"/>
      <c r="D25" s="59"/>
      <c r="E25" s="49"/>
      <c r="F25" s="49"/>
      <c r="G25" s="49"/>
      <c r="H25" s="49"/>
      <c r="I25" s="49"/>
      <c r="J25" s="57"/>
      <c r="K25" s="57"/>
      <c r="L25" s="39"/>
      <c r="M25" s="43"/>
    </row>
    <row r="26" spans="1:13" s="33" customFormat="1" ht="20.100000000000001" customHeight="1">
      <c r="A26" s="149"/>
      <c r="B26" s="113" t="s">
        <v>97</v>
      </c>
      <c r="C26" s="53" t="s">
        <v>98</v>
      </c>
      <c r="D26" s="40">
        <v>45500</v>
      </c>
      <c r="E26" s="83">
        <v>46400</v>
      </c>
      <c r="F26" s="62">
        <v>24100</v>
      </c>
      <c r="G26" s="74">
        <v>23500</v>
      </c>
      <c r="H26" s="83">
        <f>F26+I26</f>
        <v>47600</v>
      </c>
      <c r="I26" s="74">
        <v>23500</v>
      </c>
      <c r="J26" s="57">
        <f t="shared" si="8"/>
        <v>102.58620689655173</v>
      </c>
      <c r="K26" s="57">
        <f>H26/D26*100</f>
        <v>104.61538461538463</v>
      </c>
      <c r="L26" s="39"/>
      <c r="M26" s="43"/>
    </row>
    <row r="27" spans="1:13" s="33" customFormat="1" ht="20.100000000000001" customHeight="1">
      <c r="A27" s="149"/>
      <c r="B27" s="113" t="s">
        <v>99</v>
      </c>
      <c r="C27" s="53" t="s">
        <v>100</v>
      </c>
      <c r="D27" s="40">
        <v>60.8</v>
      </c>
      <c r="E27" s="49">
        <v>61.6</v>
      </c>
      <c r="F27" s="62">
        <v>61.7</v>
      </c>
      <c r="G27" s="75">
        <v>61.6</v>
      </c>
      <c r="H27" s="49">
        <f>H28/H26*10</f>
        <v>61.650630252100839</v>
      </c>
      <c r="I27" s="75">
        <v>61.6</v>
      </c>
      <c r="J27" s="57">
        <f t="shared" si="8"/>
        <v>100.08219196769616</v>
      </c>
      <c r="K27" s="57">
        <f>H27/D27*100</f>
        <v>101.39906291463954</v>
      </c>
      <c r="L27" s="39"/>
      <c r="M27" s="43"/>
    </row>
    <row r="28" spans="1:13" s="33" customFormat="1" ht="20.100000000000001" customHeight="1">
      <c r="A28" s="149"/>
      <c r="B28" s="113" t="s">
        <v>101</v>
      </c>
      <c r="C28" s="53" t="s">
        <v>102</v>
      </c>
      <c r="D28" s="40">
        <v>276640</v>
      </c>
      <c r="E28" s="83">
        <v>285700</v>
      </c>
      <c r="F28" s="62">
        <v>148697</v>
      </c>
      <c r="G28" s="74">
        <f>G26*G27/10</f>
        <v>144760</v>
      </c>
      <c r="H28" s="83">
        <f>F28+I28</f>
        <v>293457</v>
      </c>
      <c r="I28" s="74">
        <f>I26*I27/10</f>
        <v>144760</v>
      </c>
      <c r="J28" s="57">
        <f t="shared" si="8"/>
        <v>102.71508575428771</v>
      </c>
      <c r="K28" s="57">
        <f>H28/D28*100</f>
        <v>106.07901966454598</v>
      </c>
      <c r="L28" s="39"/>
      <c r="M28" s="43"/>
    </row>
    <row r="29" spans="1:13" s="33" customFormat="1" ht="20.100000000000001" customHeight="1">
      <c r="A29" s="149" t="s">
        <v>19</v>
      </c>
      <c r="B29" s="60" t="s">
        <v>103</v>
      </c>
      <c r="C29" s="61"/>
      <c r="D29" s="135"/>
      <c r="E29" s="91"/>
      <c r="F29" s="91"/>
      <c r="G29" s="91"/>
      <c r="H29" s="49"/>
      <c r="I29" s="49"/>
      <c r="J29" s="57"/>
      <c r="K29" s="57"/>
      <c r="L29" s="39"/>
      <c r="M29" s="43"/>
    </row>
    <row r="30" spans="1:13" s="33" customFormat="1" ht="20.100000000000001" customHeight="1">
      <c r="A30" s="149"/>
      <c r="B30" s="113" t="s">
        <v>97</v>
      </c>
      <c r="C30" s="53" t="s">
        <v>98</v>
      </c>
      <c r="D30" s="134">
        <v>10384</v>
      </c>
      <c r="E30" s="83">
        <v>9400</v>
      </c>
      <c r="F30" s="62">
        <v>7834</v>
      </c>
      <c r="G30" s="74">
        <v>2700</v>
      </c>
      <c r="H30" s="83">
        <f>F30+I30</f>
        <v>10534</v>
      </c>
      <c r="I30" s="74">
        <v>2700</v>
      </c>
      <c r="J30" s="57">
        <f t="shared" si="8"/>
        <v>112.06382978723404</v>
      </c>
      <c r="K30" s="57">
        <f>H30/D30*100</f>
        <v>101.44453004622495</v>
      </c>
      <c r="L30" s="39"/>
      <c r="M30" s="43"/>
    </row>
    <row r="31" spans="1:13" s="33" customFormat="1" ht="20.100000000000001" customHeight="1">
      <c r="A31" s="148"/>
      <c r="B31" s="113" t="s">
        <v>99</v>
      </c>
      <c r="C31" s="53" t="s">
        <v>100</v>
      </c>
      <c r="D31" s="134">
        <f>D32/D30*10</f>
        <v>42.439329738058554</v>
      </c>
      <c r="E31" s="49">
        <v>43.5</v>
      </c>
      <c r="F31" s="73">
        <v>42.3</v>
      </c>
      <c r="G31" s="75">
        <v>44.5</v>
      </c>
      <c r="H31" s="49">
        <f>H32/H30*10</f>
        <v>42.893487753939624</v>
      </c>
      <c r="I31" s="75">
        <v>44.5</v>
      </c>
      <c r="J31" s="57">
        <f t="shared" si="8"/>
        <v>98.605718974573847</v>
      </c>
      <c r="K31" s="57">
        <f>H31/D31*100</f>
        <v>101.07013475161884</v>
      </c>
      <c r="L31" s="39"/>
      <c r="M31" s="43"/>
    </row>
    <row r="32" spans="1:13" s="33" customFormat="1" ht="20.100000000000001" customHeight="1">
      <c r="A32" s="148"/>
      <c r="B32" s="113" t="s">
        <v>101</v>
      </c>
      <c r="C32" s="53" t="s">
        <v>102</v>
      </c>
      <c r="D32" s="134">
        <v>44069</v>
      </c>
      <c r="E32" s="83">
        <v>40890</v>
      </c>
      <c r="F32" s="76">
        <v>33154</v>
      </c>
      <c r="G32" s="74">
        <v>12030</v>
      </c>
      <c r="H32" s="83">
        <f>F32+I32</f>
        <v>45184</v>
      </c>
      <c r="I32" s="74">
        <v>12030</v>
      </c>
      <c r="J32" s="57">
        <f t="shared" si="8"/>
        <v>110.50134507214477</v>
      </c>
      <c r="K32" s="57">
        <f>H32/D32*100</f>
        <v>102.53012321586603</v>
      </c>
      <c r="L32" s="39"/>
      <c r="M32" s="43"/>
    </row>
    <row r="33" spans="1:13" s="33" customFormat="1" ht="20.100000000000001" customHeight="1">
      <c r="A33" s="148" t="s">
        <v>9</v>
      </c>
      <c r="B33" s="48" t="s">
        <v>104</v>
      </c>
      <c r="C33" s="148"/>
      <c r="D33" s="130"/>
      <c r="E33" s="114"/>
      <c r="F33" s="114"/>
      <c r="G33" s="114"/>
      <c r="H33" s="49"/>
      <c r="I33" s="49"/>
      <c r="J33" s="57"/>
      <c r="K33" s="57"/>
      <c r="L33" s="39"/>
      <c r="M33" s="43"/>
    </row>
    <row r="34" spans="1:13" s="33" customFormat="1" ht="20.100000000000001" customHeight="1">
      <c r="A34" s="149" t="s">
        <v>19</v>
      </c>
      <c r="B34" s="52" t="s">
        <v>105</v>
      </c>
      <c r="C34" s="149"/>
      <c r="D34" s="135"/>
      <c r="E34" s="91"/>
      <c r="F34" s="91"/>
      <c r="G34" s="91"/>
      <c r="H34" s="49"/>
      <c r="I34" s="49"/>
      <c r="J34" s="57"/>
      <c r="K34" s="57"/>
      <c r="L34" s="39"/>
      <c r="M34" s="43"/>
    </row>
    <row r="35" spans="1:13" s="33" customFormat="1" ht="20.100000000000001" customHeight="1">
      <c r="A35" s="148"/>
      <c r="B35" s="113" t="s">
        <v>97</v>
      </c>
      <c r="C35" s="53" t="s">
        <v>98</v>
      </c>
      <c r="D35" s="134">
        <v>3453</v>
      </c>
      <c r="E35" s="83">
        <v>3400</v>
      </c>
      <c r="F35" s="62">
        <v>3023</v>
      </c>
      <c r="G35" s="74">
        <f>E35-F35</f>
        <v>377</v>
      </c>
      <c r="H35" s="115">
        <f>I35+F35</f>
        <v>3513</v>
      </c>
      <c r="I35" s="74">
        <v>490</v>
      </c>
      <c r="J35" s="57">
        <f t="shared" si="8"/>
        <v>103.3235294117647</v>
      </c>
      <c r="K35" s="57">
        <f>H35/D35*100</f>
        <v>101.73761946133797</v>
      </c>
      <c r="L35" s="39"/>
      <c r="M35" s="43"/>
    </row>
    <row r="36" spans="1:13" s="33" customFormat="1" ht="20.100000000000001" customHeight="1">
      <c r="A36" s="148"/>
      <c r="B36" s="113" t="s">
        <v>99</v>
      </c>
      <c r="C36" s="53" t="s">
        <v>100</v>
      </c>
      <c r="D36" s="134">
        <f>D37/D35*10</f>
        <v>113.75036200405445</v>
      </c>
      <c r="E36" s="49">
        <v>114</v>
      </c>
      <c r="F36" s="73">
        <v>119.3</v>
      </c>
      <c r="G36" s="75">
        <v>114</v>
      </c>
      <c r="H36" s="115">
        <f>H37/H35*10</f>
        <v>114.91887275832622</v>
      </c>
      <c r="I36" s="75">
        <v>88</v>
      </c>
      <c r="J36" s="57">
        <f t="shared" si="8"/>
        <v>100.80602873537387</v>
      </c>
      <c r="K36" s="57">
        <f>H36/D36*100</f>
        <v>101.02725893235409</v>
      </c>
      <c r="L36" s="39"/>
      <c r="M36" s="43"/>
    </row>
    <row r="37" spans="1:13" s="33" customFormat="1" ht="20.100000000000001" customHeight="1">
      <c r="A37" s="148"/>
      <c r="B37" s="113" t="s">
        <v>101</v>
      </c>
      <c r="C37" s="53" t="s">
        <v>102</v>
      </c>
      <c r="D37" s="134">
        <v>39278</v>
      </c>
      <c r="E37" s="83">
        <v>38760</v>
      </c>
      <c r="F37" s="62">
        <v>36059</v>
      </c>
      <c r="G37" s="74">
        <f>G35*G36/10</f>
        <v>4297.8</v>
      </c>
      <c r="H37" s="115">
        <f>I37+F37</f>
        <v>40371</v>
      </c>
      <c r="I37" s="74">
        <v>4312</v>
      </c>
      <c r="J37" s="57">
        <f t="shared" si="8"/>
        <v>104.156346749226</v>
      </c>
      <c r="K37" s="57">
        <f>H37/D37*100</f>
        <v>102.78272824481898</v>
      </c>
      <c r="L37" s="39"/>
      <c r="M37" s="43"/>
    </row>
    <row r="38" spans="1:13" s="33" customFormat="1" ht="20.100000000000001" customHeight="1">
      <c r="A38" s="148" t="s">
        <v>20</v>
      </c>
      <c r="B38" s="51" t="s">
        <v>158</v>
      </c>
      <c r="C38" s="53"/>
      <c r="D38" s="40"/>
      <c r="E38" s="114"/>
      <c r="F38" s="114"/>
      <c r="G38" s="114"/>
      <c r="H38" s="49"/>
      <c r="I38" s="49"/>
      <c r="J38" s="57"/>
      <c r="K38" s="57"/>
      <c r="L38" s="39"/>
      <c r="M38" s="43"/>
    </row>
    <row r="39" spans="1:13" s="33" customFormat="1" ht="20.100000000000001" customHeight="1">
      <c r="A39" s="55" t="s">
        <v>19</v>
      </c>
      <c r="B39" s="52" t="s">
        <v>108</v>
      </c>
      <c r="C39" s="55"/>
      <c r="D39" s="135"/>
      <c r="E39" s="91"/>
      <c r="F39" s="91"/>
      <c r="G39" s="91"/>
      <c r="H39" s="49"/>
      <c r="I39" s="49"/>
      <c r="J39" s="57"/>
      <c r="K39" s="57"/>
      <c r="L39" s="39"/>
      <c r="M39" s="43"/>
    </row>
    <row r="40" spans="1:13" s="33" customFormat="1" ht="20.100000000000001" customHeight="1">
      <c r="A40" s="44"/>
      <c r="B40" s="113" t="s">
        <v>106</v>
      </c>
      <c r="C40" s="41" t="s">
        <v>7</v>
      </c>
      <c r="D40" s="40">
        <v>3356.8</v>
      </c>
      <c r="E40" s="74">
        <v>3000</v>
      </c>
      <c r="F40" s="62">
        <v>2856</v>
      </c>
      <c r="G40" s="74">
        <v>2856</v>
      </c>
      <c r="H40" s="74">
        <v>2865</v>
      </c>
      <c r="I40" s="74">
        <v>2856</v>
      </c>
      <c r="J40" s="57">
        <f t="shared" si="8"/>
        <v>95.5</v>
      </c>
      <c r="K40" s="57">
        <f>H40/D40*100</f>
        <v>85.349142040038132</v>
      </c>
      <c r="L40" s="39"/>
      <c r="M40" s="43"/>
    </row>
    <row r="41" spans="1:13" s="33" customFormat="1" ht="20.100000000000001" customHeight="1">
      <c r="A41" s="44"/>
      <c r="B41" s="113" t="s">
        <v>159</v>
      </c>
      <c r="C41" s="41" t="s">
        <v>7</v>
      </c>
      <c r="D41" s="40">
        <v>3141.7</v>
      </c>
      <c r="E41" s="79">
        <v>2800</v>
      </c>
      <c r="F41" s="79">
        <v>2800</v>
      </c>
      <c r="G41" s="79">
        <v>2800</v>
      </c>
      <c r="H41" s="79">
        <v>2800</v>
      </c>
      <c r="I41" s="79">
        <v>2800</v>
      </c>
      <c r="J41" s="57">
        <f t="shared" si="8"/>
        <v>100</v>
      </c>
      <c r="K41" s="57">
        <f>H41/D41*100</f>
        <v>89.123722825222018</v>
      </c>
      <c r="L41" s="39"/>
      <c r="M41" s="43"/>
    </row>
    <row r="42" spans="1:13" s="33" customFormat="1" ht="20.100000000000001" customHeight="1">
      <c r="A42" s="44"/>
      <c r="B42" s="113" t="s">
        <v>99</v>
      </c>
      <c r="C42" s="41" t="s">
        <v>100</v>
      </c>
      <c r="D42" s="40">
        <v>105.95282808670464</v>
      </c>
      <c r="E42" s="77">
        <v>108.92857142857142</v>
      </c>
      <c r="F42" s="62"/>
      <c r="G42" s="77">
        <f>G43/G41*10</f>
        <v>108.92857142857142</v>
      </c>
      <c r="H42" s="77">
        <f>H43/H41*10</f>
        <v>108.92857142857142</v>
      </c>
      <c r="I42" s="77">
        <f>I43/I41*10</f>
        <v>108.92857142857142</v>
      </c>
      <c r="J42" s="57">
        <f t="shared" si="8"/>
        <v>100</v>
      </c>
      <c r="K42" s="57">
        <f>H42/D42*100</f>
        <v>102.80855489712046</v>
      </c>
      <c r="L42" s="39"/>
      <c r="M42" s="43"/>
    </row>
    <row r="43" spans="1:13" s="33" customFormat="1" ht="20.100000000000001" customHeight="1">
      <c r="A43" s="44"/>
      <c r="B43" s="113" t="s">
        <v>101</v>
      </c>
      <c r="C43" s="41" t="s">
        <v>10</v>
      </c>
      <c r="D43" s="40">
        <v>33287.199999999997</v>
      </c>
      <c r="E43" s="74">
        <v>30500</v>
      </c>
      <c r="F43" s="62"/>
      <c r="G43" s="74">
        <v>30500</v>
      </c>
      <c r="H43" s="74">
        <v>30500</v>
      </c>
      <c r="I43" s="74">
        <v>30500</v>
      </c>
      <c r="J43" s="57">
        <f t="shared" si="8"/>
        <v>100</v>
      </c>
      <c r="K43" s="57">
        <f>H43/D43*100</f>
        <v>91.626811507125865</v>
      </c>
      <c r="L43" s="39"/>
      <c r="M43" s="43"/>
    </row>
    <row r="44" spans="1:13" s="33" customFormat="1" ht="20.100000000000001" customHeight="1">
      <c r="A44" s="55" t="s">
        <v>19</v>
      </c>
      <c r="B44" s="52" t="s">
        <v>109</v>
      </c>
      <c r="C44" s="41"/>
      <c r="D44" s="40"/>
      <c r="E44" s="116"/>
      <c r="F44" s="116"/>
      <c r="G44" s="116"/>
      <c r="H44" s="49"/>
      <c r="I44" s="49"/>
      <c r="J44" s="57"/>
      <c r="K44" s="57"/>
      <c r="L44" s="39"/>
      <c r="M44" s="43"/>
    </row>
    <row r="45" spans="1:13" s="33" customFormat="1" ht="20.100000000000001" customHeight="1">
      <c r="A45" s="55"/>
      <c r="B45" s="113" t="s">
        <v>106</v>
      </c>
      <c r="C45" s="41" t="s">
        <v>7</v>
      </c>
      <c r="D45" s="40">
        <v>5314</v>
      </c>
      <c r="E45" s="74">
        <v>5400</v>
      </c>
      <c r="F45" s="62">
        <v>5278</v>
      </c>
      <c r="G45" s="74">
        <v>5278</v>
      </c>
      <c r="H45" s="74">
        <v>5278</v>
      </c>
      <c r="I45" s="74">
        <v>5278</v>
      </c>
      <c r="J45" s="57">
        <f t="shared" si="8"/>
        <v>97.740740740740733</v>
      </c>
      <c r="K45" s="57">
        <f>H45/D45*100</f>
        <v>99.322544222807679</v>
      </c>
      <c r="L45" s="39"/>
      <c r="M45" s="43"/>
    </row>
    <row r="46" spans="1:13" s="33" customFormat="1" ht="20.100000000000001" customHeight="1">
      <c r="A46" s="55"/>
      <c r="B46" s="113" t="s">
        <v>159</v>
      </c>
      <c r="C46" s="41" t="s">
        <v>7</v>
      </c>
      <c r="D46" s="40">
        <v>5027.22</v>
      </c>
      <c r="E46" s="79">
        <v>5000</v>
      </c>
      <c r="F46" s="79">
        <v>5000</v>
      </c>
      <c r="G46" s="79">
        <v>5000</v>
      </c>
      <c r="H46" s="79">
        <v>5000</v>
      </c>
      <c r="I46" s="79">
        <v>5000</v>
      </c>
      <c r="J46" s="57">
        <f t="shared" si="8"/>
        <v>100</v>
      </c>
      <c r="K46" s="57">
        <f>H46/D46*100</f>
        <v>99.458547666503549</v>
      </c>
      <c r="L46" s="39"/>
      <c r="M46" s="43"/>
    </row>
    <row r="47" spans="1:13" s="33" customFormat="1" ht="20.100000000000001" customHeight="1">
      <c r="A47" s="55"/>
      <c r="B47" s="113" t="s">
        <v>99</v>
      </c>
      <c r="C47" s="41" t="s">
        <v>100</v>
      </c>
      <c r="D47" s="40">
        <v>87.073571476879863</v>
      </c>
      <c r="E47" s="77">
        <v>81</v>
      </c>
      <c r="F47" s="78"/>
      <c r="G47" s="77">
        <f>G48/G46*10</f>
        <v>81</v>
      </c>
      <c r="H47" s="77">
        <v>91.2</v>
      </c>
      <c r="I47" s="77">
        <v>91.2</v>
      </c>
      <c r="J47" s="57">
        <f t="shared" si="8"/>
        <v>112.5925925925926</v>
      </c>
      <c r="K47" s="57">
        <f>H47/D47*100</f>
        <v>104.7390137479497</v>
      </c>
      <c r="L47" s="39"/>
      <c r="M47" s="43"/>
    </row>
    <row r="48" spans="1:13" s="33" customFormat="1" ht="20.100000000000001" customHeight="1">
      <c r="A48" s="55"/>
      <c r="B48" s="113" t="s">
        <v>101</v>
      </c>
      <c r="C48" s="41" t="s">
        <v>10</v>
      </c>
      <c r="D48" s="40">
        <v>43773.8</v>
      </c>
      <c r="E48" s="74">
        <v>40500</v>
      </c>
      <c r="F48" s="117"/>
      <c r="G48" s="74">
        <v>40500</v>
      </c>
      <c r="H48" s="74">
        <v>45584</v>
      </c>
      <c r="I48" s="74">
        <v>45584</v>
      </c>
      <c r="J48" s="57">
        <f t="shared" si="8"/>
        <v>112.55308641975307</v>
      </c>
      <c r="K48" s="57">
        <f>H48/D48*100</f>
        <v>104.13535036939905</v>
      </c>
      <c r="L48" s="39"/>
      <c r="M48" s="43"/>
    </row>
    <row r="49" spans="1:13" s="33" customFormat="1" ht="20.100000000000001" customHeight="1">
      <c r="A49" s="55" t="s">
        <v>19</v>
      </c>
      <c r="B49" s="52" t="s">
        <v>110</v>
      </c>
      <c r="C49" s="41"/>
      <c r="D49" s="40"/>
      <c r="E49" s="116"/>
      <c r="F49" s="116"/>
      <c r="G49" s="116"/>
      <c r="H49" s="49"/>
      <c r="I49" s="49"/>
      <c r="J49" s="57"/>
      <c r="K49" s="57"/>
      <c r="L49" s="39"/>
      <c r="M49" s="43"/>
    </row>
    <row r="50" spans="1:13" s="33" customFormat="1" ht="20.100000000000001" customHeight="1">
      <c r="A50" s="55"/>
      <c r="B50" s="113" t="s">
        <v>106</v>
      </c>
      <c r="C50" s="41" t="s">
        <v>7</v>
      </c>
      <c r="D50" s="40">
        <v>2018.05</v>
      </c>
      <c r="E50" s="83">
        <v>2100</v>
      </c>
      <c r="F50" s="62">
        <v>2052</v>
      </c>
      <c r="G50" s="83">
        <v>2052</v>
      </c>
      <c r="H50" s="74">
        <v>2052</v>
      </c>
      <c r="I50" s="83">
        <v>2052</v>
      </c>
      <c r="J50" s="57">
        <f t="shared" si="8"/>
        <v>97.714285714285708</v>
      </c>
      <c r="K50" s="57">
        <f>H50/D50*100</f>
        <v>101.68231708827828</v>
      </c>
      <c r="L50" s="39"/>
      <c r="M50" s="43"/>
    </row>
    <row r="51" spans="1:13" s="33" customFormat="1" ht="20.100000000000001" customHeight="1">
      <c r="A51" s="55"/>
      <c r="B51" s="113" t="s">
        <v>159</v>
      </c>
      <c r="C51" s="41" t="s">
        <v>7</v>
      </c>
      <c r="D51" s="136">
        <v>1955.16</v>
      </c>
      <c r="E51" s="83">
        <v>2020</v>
      </c>
      <c r="F51" s="83">
        <v>2020</v>
      </c>
      <c r="G51" s="83">
        <v>2020</v>
      </c>
      <c r="H51" s="83">
        <v>2020</v>
      </c>
      <c r="I51" s="83">
        <v>2020</v>
      </c>
      <c r="J51" s="57">
        <f t="shared" si="8"/>
        <v>100</v>
      </c>
      <c r="K51" s="57">
        <f>H51/D51*100</f>
        <v>103.31635262587204</v>
      </c>
      <c r="L51" s="39"/>
      <c r="M51" s="43"/>
    </row>
    <row r="52" spans="1:13" s="33" customFormat="1" ht="20.100000000000001" customHeight="1">
      <c r="A52" s="55"/>
      <c r="B52" s="113" t="s">
        <v>99</v>
      </c>
      <c r="C52" s="41" t="s">
        <v>100</v>
      </c>
      <c r="D52" s="40">
        <v>77.177929172037068</v>
      </c>
      <c r="E52" s="49">
        <v>79.2</v>
      </c>
      <c r="F52" s="62"/>
      <c r="G52" s="49">
        <f>G53/G51*10</f>
        <v>79.207920792079207</v>
      </c>
      <c r="H52" s="49">
        <f>H53/H51*10</f>
        <v>79.207920792079207</v>
      </c>
      <c r="I52" s="49">
        <f>I53/I51*10</f>
        <v>79.207920792079207</v>
      </c>
      <c r="J52" s="57">
        <f t="shared" si="8"/>
        <v>100.0100010001</v>
      </c>
      <c r="K52" s="57">
        <f>H52/D52*100</f>
        <v>102.6302747972378</v>
      </c>
      <c r="L52" s="39"/>
      <c r="M52" s="43"/>
    </row>
    <row r="53" spans="1:13" s="33" customFormat="1" ht="20.100000000000001" customHeight="1">
      <c r="A53" s="55"/>
      <c r="B53" s="113" t="s">
        <v>101</v>
      </c>
      <c r="C53" s="41" t="s">
        <v>10</v>
      </c>
      <c r="D53" s="40">
        <v>15089</v>
      </c>
      <c r="E53" s="83">
        <v>16000</v>
      </c>
      <c r="F53" s="62"/>
      <c r="G53" s="83">
        <v>16000</v>
      </c>
      <c r="H53" s="74">
        <v>16000</v>
      </c>
      <c r="I53" s="83">
        <v>16000</v>
      </c>
      <c r="J53" s="57">
        <f t="shared" si="8"/>
        <v>100</v>
      </c>
      <c r="K53" s="57">
        <f>H53/D53*100</f>
        <v>106.03751076943469</v>
      </c>
      <c r="L53" s="39"/>
      <c r="M53" s="43"/>
    </row>
    <row r="54" spans="1:13" s="33" customFormat="1" ht="20.100000000000001" customHeight="1">
      <c r="A54" s="55" t="s">
        <v>19</v>
      </c>
      <c r="B54" s="52" t="s">
        <v>160</v>
      </c>
      <c r="C54" s="41"/>
      <c r="D54" s="40"/>
      <c r="E54" s="116"/>
      <c r="F54" s="116"/>
      <c r="G54" s="116"/>
      <c r="H54" s="49"/>
      <c r="I54" s="49"/>
      <c r="J54" s="57"/>
      <c r="K54" s="57"/>
      <c r="L54" s="39"/>
      <c r="M54" s="43"/>
    </row>
    <row r="55" spans="1:13" s="33" customFormat="1" ht="20.100000000000001" customHeight="1">
      <c r="A55" s="55"/>
      <c r="B55" s="113" t="s">
        <v>106</v>
      </c>
      <c r="C55" s="41" t="s">
        <v>7</v>
      </c>
      <c r="D55" s="137">
        <v>3409</v>
      </c>
      <c r="E55" s="83">
        <v>3410</v>
      </c>
      <c r="F55" s="62">
        <v>3601</v>
      </c>
      <c r="G55" s="83">
        <v>3601</v>
      </c>
      <c r="H55" s="74">
        <v>3601</v>
      </c>
      <c r="I55" s="83">
        <v>3601</v>
      </c>
      <c r="J55" s="57">
        <f t="shared" si="8"/>
        <v>105.60117302052785</v>
      </c>
      <c r="K55" s="57">
        <f>H55/D55*100</f>
        <v>105.63215019067175</v>
      </c>
      <c r="L55" s="39"/>
      <c r="M55" s="43"/>
    </row>
    <row r="56" spans="1:13" s="33" customFormat="1" ht="20.100000000000001" customHeight="1">
      <c r="A56" s="55"/>
      <c r="B56" s="113" t="s">
        <v>159</v>
      </c>
      <c r="C56" s="41" t="s">
        <v>7</v>
      </c>
      <c r="D56" s="136">
        <v>3100</v>
      </c>
      <c r="E56" s="83">
        <v>3100</v>
      </c>
      <c r="F56" s="83">
        <v>3100</v>
      </c>
      <c r="G56" s="83">
        <v>3100</v>
      </c>
      <c r="H56" s="83">
        <v>3100</v>
      </c>
      <c r="I56" s="83">
        <v>3100</v>
      </c>
      <c r="J56" s="57">
        <f t="shared" si="8"/>
        <v>100</v>
      </c>
      <c r="K56" s="57">
        <f>H56/D56*100</f>
        <v>100</v>
      </c>
      <c r="L56" s="39"/>
      <c r="M56" s="43"/>
    </row>
    <row r="57" spans="1:13" s="33" customFormat="1" ht="20.100000000000001" customHeight="1">
      <c r="A57" s="55"/>
      <c r="B57" s="113" t="s">
        <v>99</v>
      </c>
      <c r="C57" s="41" t="s">
        <v>100</v>
      </c>
      <c r="D57" s="137">
        <v>71</v>
      </c>
      <c r="E57" s="49">
        <v>71</v>
      </c>
      <c r="F57" s="62"/>
      <c r="G57" s="49">
        <f>G58/G56*10</f>
        <v>58.064516129032256</v>
      </c>
      <c r="H57" s="49">
        <f>H58/H56*10</f>
        <v>64.516129032258064</v>
      </c>
      <c r="I57" s="49">
        <f>I58/I56*10</f>
        <v>64.516129032258064</v>
      </c>
      <c r="J57" s="57">
        <f t="shared" si="8"/>
        <v>90.867787369377552</v>
      </c>
      <c r="K57" s="57">
        <f>H57/D57*100</f>
        <v>90.867787369377552</v>
      </c>
      <c r="L57" s="39"/>
      <c r="M57" s="43"/>
    </row>
    <row r="58" spans="1:13" s="33" customFormat="1" ht="20.100000000000001" customHeight="1">
      <c r="A58" s="55"/>
      <c r="B58" s="113" t="s">
        <v>101</v>
      </c>
      <c r="C58" s="41" t="s">
        <v>10</v>
      </c>
      <c r="D58" s="137">
        <v>22000</v>
      </c>
      <c r="E58" s="83">
        <v>22000</v>
      </c>
      <c r="F58" s="62"/>
      <c r="G58" s="83">
        <v>18000</v>
      </c>
      <c r="H58" s="74">
        <v>20000</v>
      </c>
      <c r="I58" s="74">
        <v>20000</v>
      </c>
      <c r="J58" s="57">
        <f t="shared" si="8"/>
        <v>90.909090909090907</v>
      </c>
      <c r="K58" s="57">
        <f>H58/D58*100</f>
        <v>90.909090909090907</v>
      </c>
      <c r="L58" s="39"/>
      <c r="M58" s="43"/>
    </row>
    <row r="59" spans="1:13" s="33" customFormat="1" ht="20.100000000000001" customHeight="1">
      <c r="A59" s="55" t="s">
        <v>19</v>
      </c>
      <c r="B59" s="52" t="s">
        <v>161</v>
      </c>
      <c r="C59" s="41"/>
      <c r="D59" s="40"/>
      <c r="E59" s="116"/>
      <c r="F59" s="116"/>
      <c r="G59" s="116"/>
      <c r="H59" s="49"/>
      <c r="I59" s="49"/>
      <c r="J59" s="57"/>
      <c r="K59" s="57"/>
      <c r="L59" s="39"/>
      <c r="M59" s="43"/>
    </row>
    <row r="60" spans="1:13" s="33" customFormat="1" ht="20.100000000000001" customHeight="1">
      <c r="A60" s="55"/>
      <c r="B60" s="113" t="s">
        <v>106</v>
      </c>
      <c r="C60" s="41" t="s">
        <v>7</v>
      </c>
      <c r="D60" s="40">
        <v>846</v>
      </c>
      <c r="E60" s="83">
        <v>850</v>
      </c>
      <c r="F60" s="62">
        <v>863</v>
      </c>
      <c r="G60" s="83">
        <v>863</v>
      </c>
      <c r="H60" s="62">
        <v>863</v>
      </c>
      <c r="I60" s="74">
        <v>863</v>
      </c>
      <c r="J60" s="57">
        <f t="shared" si="8"/>
        <v>101.52941176470588</v>
      </c>
      <c r="K60" s="57">
        <f>H60/D60*100</f>
        <v>102.00945626477542</v>
      </c>
      <c r="L60" s="39"/>
      <c r="M60" s="43"/>
    </row>
    <row r="61" spans="1:13" s="33" customFormat="1" ht="20.100000000000001" customHeight="1">
      <c r="A61" s="55"/>
      <c r="B61" s="113" t="s">
        <v>159</v>
      </c>
      <c r="C61" s="41" t="s">
        <v>7</v>
      </c>
      <c r="D61" s="136">
        <v>803.9</v>
      </c>
      <c r="E61" s="83">
        <v>770</v>
      </c>
      <c r="F61" s="62">
        <v>804</v>
      </c>
      <c r="G61" s="83">
        <v>804</v>
      </c>
      <c r="H61" s="83">
        <v>804</v>
      </c>
      <c r="I61" s="83">
        <v>804</v>
      </c>
      <c r="J61" s="57">
        <f t="shared" si="8"/>
        <v>104.41558441558441</v>
      </c>
      <c r="K61" s="57">
        <f>H61/D61*100</f>
        <v>100.01243935812911</v>
      </c>
      <c r="L61" s="39"/>
      <c r="M61" s="43"/>
    </row>
    <row r="62" spans="1:13" s="33" customFormat="1" ht="20.100000000000001" customHeight="1">
      <c r="A62" s="55"/>
      <c r="B62" s="113" t="s">
        <v>99</v>
      </c>
      <c r="C62" s="41" t="s">
        <v>100</v>
      </c>
      <c r="D62" s="40">
        <v>80.416793133474314</v>
      </c>
      <c r="E62" s="49">
        <v>68</v>
      </c>
      <c r="F62" s="62"/>
      <c r="G62" s="49"/>
      <c r="H62" s="77">
        <f>H63/H61*10</f>
        <v>89.402985074626869</v>
      </c>
      <c r="I62" s="77"/>
      <c r="J62" s="57">
        <f t="shared" si="8"/>
        <v>131.47497805092186</v>
      </c>
      <c r="K62" s="57">
        <f>H62/D62*100</f>
        <v>111.17452162788615</v>
      </c>
      <c r="L62" s="39"/>
      <c r="M62" s="43"/>
    </row>
    <row r="63" spans="1:13" s="33" customFormat="1" ht="20.100000000000001" customHeight="1">
      <c r="A63" s="55"/>
      <c r="B63" s="113" t="s">
        <v>101</v>
      </c>
      <c r="C63" s="41" t="s">
        <v>10</v>
      </c>
      <c r="D63" s="40">
        <v>6464.7060000000001</v>
      </c>
      <c r="E63" s="83">
        <v>5236</v>
      </c>
      <c r="F63" s="62">
        <v>3493</v>
      </c>
      <c r="G63" s="83">
        <v>1743</v>
      </c>
      <c r="H63" s="74">
        <v>7188</v>
      </c>
      <c r="I63" s="74">
        <v>3507</v>
      </c>
      <c r="J63" s="57">
        <f t="shared" si="8"/>
        <v>137.28036669213139</v>
      </c>
      <c r="K63" s="57">
        <f>H63/D63*100</f>
        <v>111.18835102477978</v>
      </c>
      <c r="L63" s="39"/>
      <c r="M63" s="43"/>
    </row>
    <row r="64" spans="1:13" s="33" customFormat="1" ht="20.100000000000001" customHeight="1">
      <c r="A64" s="44" t="s">
        <v>111</v>
      </c>
      <c r="B64" s="48" t="s">
        <v>112</v>
      </c>
      <c r="C64" s="44"/>
      <c r="D64" s="130"/>
      <c r="E64" s="91"/>
      <c r="F64" s="91"/>
      <c r="G64" s="91"/>
      <c r="H64" s="49"/>
      <c r="I64" s="49"/>
      <c r="J64" s="57"/>
      <c r="K64" s="57"/>
      <c r="L64" s="39"/>
      <c r="M64" s="43"/>
    </row>
    <row r="65" spans="1:13" s="33" customFormat="1" ht="20.100000000000001" customHeight="1">
      <c r="A65" s="55"/>
      <c r="B65" s="52" t="s">
        <v>113</v>
      </c>
      <c r="C65" s="55"/>
      <c r="D65" s="135"/>
      <c r="E65" s="83"/>
      <c r="F65" s="83"/>
      <c r="G65" s="83"/>
      <c r="H65" s="83"/>
      <c r="I65" s="83"/>
      <c r="J65" s="57"/>
      <c r="K65" s="57"/>
      <c r="L65" s="39"/>
      <c r="M65" s="43"/>
    </row>
    <row r="66" spans="1:13" s="33" customFormat="1" ht="20.100000000000001" customHeight="1">
      <c r="A66" s="55" t="s">
        <v>19</v>
      </c>
      <c r="B66" s="118" t="s">
        <v>114</v>
      </c>
      <c r="C66" s="55"/>
      <c r="D66" s="135"/>
      <c r="E66" s="49"/>
      <c r="F66" s="49"/>
      <c r="G66" s="49"/>
      <c r="H66" s="49"/>
      <c r="I66" s="49"/>
      <c r="J66" s="57"/>
      <c r="K66" s="57"/>
      <c r="L66" s="39"/>
      <c r="M66" s="43"/>
    </row>
    <row r="67" spans="1:13" s="33" customFormat="1" ht="20.100000000000001" customHeight="1">
      <c r="A67" s="44"/>
      <c r="B67" s="113" t="s">
        <v>97</v>
      </c>
      <c r="C67" s="41" t="s">
        <v>7</v>
      </c>
      <c r="D67" s="134">
        <v>7669</v>
      </c>
      <c r="E67" s="83">
        <v>7300</v>
      </c>
      <c r="F67" s="62">
        <v>6129</v>
      </c>
      <c r="G67" s="74">
        <v>1280</v>
      </c>
      <c r="H67" s="74">
        <f>F67+I67</f>
        <v>7409</v>
      </c>
      <c r="I67" s="74">
        <v>1280</v>
      </c>
      <c r="J67" s="57">
        <f t="shared" si="8"/>
        <v>101.49315068493149</v>
      </c>
      <c r="K67" s="57">
        <f>H67/D67*100</f>
        <v>96.609727474246966</v>
      </c>
      <c r="L67" s="39"/>
      <c r="M67" s="43"/>
    </row>
    <row r="68" spans="1:13" s="33" customFormat="1" ht="20.100000000000001" customHeight="1">
      <c r="A68" s="44"/>
      <c r="B68" s="113" t="s">
        <v>99</v>
      </c>
      <c r="C68" s="41" t="s">
        <v>100</v>
      </c>
      <c r="D68" s="134">
        <f>D69/D67*10</f>
        <v>26.434998044073545</v>
      </c>
      <c r="E68" s="49">
        <v>26.5</v>
      </c>
      <c r="F68" s="73">
        <v>26.6</v>
      </c>
      <c r="G68" s="75">
        <v>26.1</v>
      </c>
      <c r="H68" s="75">
        <f>H69/H67*10</f>
        <v>26.537994331218787</v>
      </c>
      <c r="I68" s="75">
        <v>26.1</v>
      </c>
      <c r="J68" s="57">
        <f t="shared" si="8"/>
        <v>100.14337483478788</v>
      </c>
      <c r="K68" s="57">
        <f>H68/D68*100</f>
        <v>100.38962093726475</v>
      </c>
      <c r="L68" s="39"/>
      <c r="M68" s="43"/>
    </row>
    <row r="69" spans="1:13" s="33" customFormat="1" ht="20.100000000000001" customHeight="1">
      <c r="A69" s="44"/>
      <c r="B69" s="113" t="s">
        <v>101</v>
      </c>
      <c r="C69" s="41" t="s">
        <v>10</v>
      </c>
      <c r="D69" s="134">
        <v>20273</v>
      </c>
      <c r="E69" s="83">
        <v>19340</v>
      </c>
      <c r="F69" s="62">
        <v>16322</v>
      </c>
      <c r="G69" s="74">
        <v>3340</v>
      </c>
      <c r="H69" s="74">
        <f>F69+I69</f>
        <v>19662</v>
      </c>
      <c r="I69" s="74">
        <v>3340</v>
      </c>
      <c r="J69" s="57">
        <f t="shared" si="8"/>
        <v>101.66494312306102</v>
      </c>
      <c r="K69" s="57">
        <f>H69/D69*100</f>
        <v>96.98613919992107</v>
      </c>
      <c r="L69" s="39"/>
      <c r="M69" s="43"/>
    </row>
    <row r="70" spans="1:13" s="33" customFormat="1" ht="20.100000000000001" customHeight="1">
      <c r="A70" s="55" t="s">
        <v>19</v>
      </c>
      <c r="B70" s="52" t="s">
        <v>115</v>
      </c>
      <c r="C70" s="41"/>
      <c r="D70" s="40"/>
      <c r="E70" s="49"/>
      <c r="F70" s="49"/>
      <c r="G70" s="49"/>
      <c r="H70" s="49"/>
      <c r="I70" s="49"/>
      <c r="J70" s="57"/>
      <c r="K70" s="57"/>
      <c r="L70" s="39"/>
      <c r="M70" s="43"/>
    </row>
    <row r="71" spans="1:13" s="33" customFormat="1" ht="20.100000000000001" customHeight="1">
      <c r="A71" s="44"/>
      <c r="B71" s="113" t="s">
        <v>97</v>
      </c>
      <c r="C71" s="41" t="s">
        <v>7</v>
      </c>
      <c r="D71" s="138">
        <v>520</v>
      </c>
      <c r="E71" s="83">
        <v>500</v>
      </c>
      <c r="F71" s="62">
        <v>235</v>
      </c>
      <c r="G71" s="74">
        <v>265</v>
      </c>
      <c r="H71" s="74">
        <v>500</v>
      </c>
      <c r="I71" s="74">
        <v>280</v>
      </c>
      <c r="J71" s="57">
        <f t="shared" si="8"/>
        <v>100</v>
      </c>
      <c r="K71" s="57">
        <f>H71/D71*100</f>
        <v>96.15384615384616</v>
      </c>
      <c r="L71" s="39"/>
      <c r="M71" s="43"/>
    </row>
    <row r="72" spans="1:13" s="33" customFormat="1" ht="20.100000000000001" customHeight="1">
      <c r="A72" s="44"/>
      <c r="B72" s="113" t="s">
        <v>99</v>
      </c>
      <c r="C72" s="41" t="s">
        <v>100</v>
      </c>
      <c r="D72" s="138">
        <v>20.401923076923079</v>
      </c>
      <c r="E72" s="49">
        <v>20.5</v>
      </c>
      <c r="F72" s="73">
        <v>19.8</v>
      </c>
      <c r="G72" s="75">
        <f>G73/G71*10</f>
        <v>21.018867924528305</v>
      </c>
      <c r="H72" s="75">
        <v>20.5</v>
      </c>
      <c r="I72" s="75">
        <v>21</v>
      </c>
      <c r="J72" s="57">
        <f t="shared" si="8"/>
        <v>100</v>
      </c>
      <c r="K72" s="57">
        <f>H72/D72*100</f>
        <v>100.48072391365821</v>
      </c>
      <c r="L72" s="39"/>
      <c r="M72" s="43"/>
    </row>
    <row r="73" spans="1:13" s="33" customFormat="1" ht="20.100000000000001" customHeight="1">
      <c r="A73" s="44"/>
      <c r="B73" s="113" t="s">
        <v>101</v>
      </c>
      <c r="C73" s="41" t="s">
        <v>10</v>
      </c>
      <c r="D73" s="138">
        <v>1060.9000000000001</v>
      </c>
      <c r="E73" s="83">
        <v>1025</v>
      </c>
      <c r="F73" s="62">
        <v>468</v>
      </c>
      <c r="G73" s="74">
        <v>557</v>
      </c>
      <c r="H73" s="74">
        <f>I73+F73</f>
        <v>1056</v>
      </c>
      <c r="I73" s="74">
        <v>588</v>
      </c>
      <c r="J73" s="57">
        <f t="shared" si="8"/>
        <v>103.02439024390245</v>
      </c>
      <c r="K73" s="57">
        <f>H73/D73*100</f>
        <v>99.538128004524452</v>
      </c>
      <c r="L73" s="39"/>
      <c r="M73" s="43"/>
    </row>
    <row r="74" spans="1:13" s="35" customFormat="1" ht="20.100000000000001" customHeight="1">
      <c r="A74" s="55"/>
      <c r="B74" s="119" t="s">
        <v>116</v>
      </c>
      <c r="C74" s="55"/>
      <c r="D74" s="135"/>
      <c r="E74" s="120"/>
      <c r="F74" s="120"/>
      <c r="G74" s="120"/>
      <c r="H74" s="120"/>
      <c r="I74" s="120"/>
      <c r="J74" s="57"/>
      <c r="K74" s="57"/>
      <c r="L74" s="39"/>
      <c r="M74" s="61"/>
    </row>
    <row r="75" spans="1:13" s="33" customFormat="1" ht="20.100000000000001" customHeight="1">
      <c r="A75" s="44" t="s">
        <v>19</v>
      </c>
      <c r="B75" s="121" t="s">
        <v>117</v>
      </c>
      <c r="C75" s="41"/>
      <c r="D75" s="40"/>
      <c r="E75" s="49"/>
      <c r="F75" s="49"/>
      <c r="G75" s="49"/>
      <c r="H75" s="49"/>
      <c r="I75" s="49"/>
      <c r="J75" s="57"/>
      <c r="K75" s="57"/>
      <c r="L75" s="39"/>
      <c r="M75" s="43"/>
    </row>
    <row r="76" spans="1:13" s="33" customFormat="1" ht="20.100000000000001" customHeight="1">
      <c r="A76" s="44"/>
      <c r="B76" s="122" t="s">
        <v>106</v>
      </c>
      <c r="C76" s="41" t="s">
        <v>7</v>
      </c>
      <c r="D76" s="136">
        <v>387</v>
      </c>
      <c r="E76" s="83">
        <v>380</v>
      </c>
      <c r="F76" s="62">
        <v>385</v>
      </c>
      <c r="G76" s="62">
        <v>385</v>
      </c>
      <c r="H76" s="53">
        <v>385</v>
      </c>
      <c r="I76" s="62">
        <v>385</v>
      </c>
      <c r="J76" s="57">
        <f t="shared" ref="J76:J139" si="10">H76/E76*100</f>
        <v>101.31578947368421</v>
      </c>
      <c r="K76" s="57">
        <f>H76/D76*100</f>
        <v>99.483204134366915</v>
      </c>
      <c r="L76" s="39"/>
      <c r="M76" s="43"/>
    </row>
    <row r="77" spans="1:13" s="33" customFormat="1" ht="20.100000000000001" customHeight="1">
      <c r="A77" s="44"/>
      <c r="B77" s="122" t="s">
        <v>107</v>
      </c>
      <c r="C77" s="41" t="s">
        <v>82</v>
      </c>
      <c r="D77" s="136">
        <v>386.09999999999997</v>
      </c>
      <c r="E77" s="83">
        <v>370</v>
      </c>
      <c r="F77" s="62">
        <v>370</v>
      </c>
      <c r="G77" s="53">
        <v>370</v>
      </c>
      <c r="H77" s="53">
        <v>370</v>
      </c>
      <c r="I77" s="53">
        <v>370</v>
      </c>
      <c r="J77" s="57">
        <f t="shared" si="10"/>
        <v>100</v>
      </c>
      <c r="K77" s="57">
        <f>H77/D77*100</f>
        <v>95.830095830095843</v>
      </c>
      <c r="L77" s="39"/>
      <c r="M77" s="43"/>
    </row>
    <row r="78" spans="1:13" s="33" customFormat="1" ht="20.100000000000001" customHeight="1">
      <c r="A78" s="44"/>
      <c r="B78" s="122" t="s">
        <v>99</v>
      </c>
      <c r="C78" s="41" t="s">
        <v>100</v>
      </c>
      <c r="D78" s="136">
        <v>125.18259518259519</v>
      </c>
      <c r="E78" s="49">
        <v>120.5</v>
      </c>
      <c r="F78" s="73">
        <f>F79/F77*10</f>
        <v>65.86486486486487</v>
      </c>
      <c r="G78" s="73">
        <f>G79/G77*10</f>
        <v>54.648648648648646</v>
      </c>
      <c r="H78" s="73">
        <f>H79/H77*10</f>
        <v>120.51351351351352</v>
      </c>
      <c r="I78" s="73">
        <f>I79/I77*10</f>
        <v>54.648648648648646</v>
      </c>
      <c r="J78" s="57">
        <f t="shared" si="10"/>
        <v>100.01121453403611</v>
      </c>
      <c r="K78" s="57">
        <f>H78/D78*100</f>
        <v>96.270183037609016</v>
      </c>
      <c r="L78" s="39"/>
      <c r="M78" s="43"/>
    </row>
    <row r="79" spans="1:13" s="33" customFormat="1" ht="20.100000000000001" customHeight="1">
      <c r="A79" s="44"/>
      <c r="B79" s="122" t="s">
        <v>101</v>
      </c>
      <c r="C79" s="41" t="s">
        <v>10</v>
      </c>
      <c r="D79" s="136">
        <v>4833.3</v>
      </c>
      <c r="E79" s="83">
        <v>4459</v>
      </c>
      <c r="F79" s="62">
        <v>2437</v>
      </c>
      <c r="G79" s="74">
        <v>2022</v>
      </c>
      <c r="H79" s="74">
        <f>I79+F79</f>
        <v>4459</v>
      </c>
      <c r="I79" s="74">
        <v>2022</v>
      </c>
      <c r="J79" s="57">
        <f t="shared" si="10"/>
        <v>100</v>
      </c>
      <c r="K79" s="57">
        <f>H79/D79*100</f>
        <v>92.255808660749381</v>
      </c>
      <c r="L79" s="39"/>
      <c r="M79" s="43"/>
    </row>
    <row r="80" spans="1:13" s="33" customFormat="1" ht="20.100000000000001" customHeight="1">
      <c r="A80" s="148" t="s">
        <v>118</v>
      </c>
      <c r="B80" s="51" t="s">
        <v>119</v>
      </c>
      <c r="C80" s="53"/>
      <c r="D80" s="40"/>
      <c r="E80" s="91"/>
      <c r="F80" s="91"/>
      <c r="G80" s="91"/>
      <c r="H80" s="49"/>
      <c r="I80" s="49"/>
      <c r="J80" s="57"/>
      <c r="K80" s="57"/>
      <c r="L80" s="39"/>
      <c r="M80" s="43"/>
    </row>
    <row r="81" spans="1:13" s="33" customFormat="1" ht="20.100000000000001" customHeight="1">
      <c r="A81" s="149" t="s">
        <v>19</v>
      </c>
      <c r="B81" s="60" t="s">
        <v>162</v>
      </c>
      <c r="C81" s="55"/>
      <c r="D81" s="135"/>
      <c r="E81" s="83"/>
      <c r="F81" s="83"/>
      <c r="G81" s="83"/>
      <c r="H81" s="123"/>
      <c r="I81" s="123"/>
      <c r="J81" s="57"/>
      <c r="K81" s="57"/>
      <c r="L81" s="39"/>
      <c r="M81" s="43"/>
    </row>
    <row r="82" spans="1:13" s="33" customFormat="1" ht="20.100000000000001" customHeight="1">
      <c r="A82" s="148"/>
      <c r="B82" s="113" t="s">
        <v>97</v>
      </c>
      <c r="C82" s="53" t="s">
        <v>98</v>
      </c>
      <c r="D82" s="134">
        <v>26136</v>
      </c>
      <c r="E82" s="83">
        <v>26640</v>
      </c>
      <c r="F82" s="62">
        <v>19464</v>
      </c>
      <c r="G82" s="74">
        <v>6730</v>
      </c>
      <c r="H82" s="83">
        <f>I82+F82</f>
        <v>26194</v>
      </c>
      <c r="I82" s="74">
        <v>6730</v>
      </c>
      <c r="J82" s="57">
        <f t="shared" si="10"/>
        <v>98.325825825825831</v>
      </c>
      <c r="K82" s="57">
        <f>H82/D82*100</f>
        <v>100.22191613100703</v>
      </c>
      <c r="L82" s="39"/>
      <c r="M82" s="43"/>
    </row>
    <row r="83" spans="1:13" s="33" customFormat="1" ht="20.100000000000001" customHeight="1">
      <c r="A83" s="148"/>
      <c r="B83" s="113" t="s">
        <v>99</v>
      </c>
      <c r="C83" s="53" t="s">
        <v>100</v>
      </c>
      <c r="D83" s="134">
        <f>D84/D82*10</f>
        <v>178.34213345576981</v>
      </c>
      <c r="E83" s="49">
        <v>186</v>
      </c>
      <c r="F83" s="73">
        <f>F84*10/F82</f>
        <v>178.73972461981094</v>
      </c>
      <c r="G83" s="75">
        <f>G84/G82*10</f>
        <v>219.32392273402672</v>
      </c>
      <c r="H83" s="49">
        <f>H84/H82*10</f>
        <v>184.2021073528289</v>
      </c>
      <c r="I83" s="75">
        <v>200</v>
      </c>
      <c r="J83" s="57">
        <f t="shared" si="10"/>
        <v>99.033391049908019</v>
      </c>
      <c r="K83" s="57">
        <f>H83/D83*100</f>
        <v>103.28580452835752</v>
      </c>
      <c r="L83" s="39"/>
      <c r="M83" s="43"/>
    </row>
    <row r="84" spans="1:13" s="33" customFormat="1" ht="20.100000000000001" customHeight="1">
      <c r="A84" s="148"/>
      <c r="B84" s="113" t="s">
        <v>101</v>
      </c>
      <c r="C84" s="53" t="s">
        <v>102</v>
      </c>
      <c r="D84" s="134">
        <v>466115</v>
      </c>
      <c r="E84" s="83">
        <v>495504</v>
      </c>
      <c r="F84" s="62">
        <v>347899</v>
      </c>
      <c r="G84" s="74">
        <v>147605</v>
      </c>
      <c r="H84" s="83">
        <f>I84+F84</f>
        <v>482499</v>
      </c>
      <c r="I84" s="74">
        <f xml:space="preserve"> I82*I83/10</f>
        <v>134600</v>
      </c>
      <c r="J84" s="57">
        <f t="shared" si="10"/>
        <v>97.375399593141537</v>
      </c>
      <c r="K84" s="57">
        <f>H84/D84*100</f>
        <v>103.51501238964633</v>
      </c>
      <c r="L84" s="39"/>
      <c r="M84" s="43"/>
    </row>
    <row r="85" spans="1:13" s="33" customFormat="1" ht="20.100000000000001" customHeight="1">
      <c r="A85" s="112"/>
      <c r="B85" s="124" t="s">
        <v>23</v>
      </c>
      <c r="C85" s="112"/>
      <c r="D85" s="59"/>
      <c r="E85" s="83"/>
      <c r="F85" s="83"/>
      <c r="G85" s="83"/>
      <c r="H85" s="83"/>
      <c r="I85" s="83"/>
      <c r="J85" s="57"/>
      <c r="K85" s="57"/>
      <c r="L85" s="39"/>
      <c r="M85" s="43"/>
    </row>
    <row r="86" spans="1:13" s="34" customFormat="1" ht="20.100000000000001" customHeight="1">
      <c r="A86" s="112"/>
      <c r="B86" s="60" t="s">
        <v>150</v>
      </c>
      <c r="C86" s="112"/>
      <c r="D86" s="59"/>
      <c r="E86" s="116"/>
      <c r="F86" s="116"/>
      <c r="G86" s="116"/>
      <c r="H86" s="116"/>
      <c r="I86" s="116"/>
      <c r="J86" s="57"/>
      <c r="K86" s="57"/>
      <c r="L86" s="39"/>
      <c r="M86" s="58"/>
    </row>
    <row r="87" spans="1:13" s="33" customFormat="1" ht="20.100000000000001" customHeight="1">
      <c r="A87" s="112"/>
      <c r="B87" s="113" t="s">
        <v>97</v>
      </c>
      <c r="C87" s="53" t="s">
        <v>98</v>
      </c>
      <c r="D87" s="40">
        <v>12800</v>
      </c>
      <c r="E87" s="83">
        <v>12800</v>
      </c>
      <c r="F87" s="62">
        <v>11000</v>
      </c>
      <c r="G87" s="74">
        <v>2020</v>
      </c>
      <c r="H87" s="74">
        <f>I87+F87</f>
        <v>13020</v>
      </c>
      <c r="I87" s="74">
        <v>2020</v>
      </c>
      <c r="J87" s="57">
        <f t="shared" si="10"/>
        <v>101.71874999999999</v>
      </c>
      <c r="K87" s="57">
        <f>H87/D87*100</f>
        <v>101.71874999999999</v>
      </c>
      <c r="L87" s="39"/>
      <c r="M87" s="43"/>
    </row>
    <row r="88" spans="1:13" s="33" customFormat="1" ht="20.100000000000001" customHeight="1">
      <c r="A88" s="112"/>
      <c r="B88" s="113" t="s">
        <v>99</v>
      </c>
      <c r="C88" s="53" t="s">
        <v>100</v>
      </c>
      <c r="D88" s="40">
        <v>198</v>
      </c>
      <c r="E88" s="49">
        <v>198</v>
      </c>
      <c r="F88" s="62">
        <v>198</v>
      </c>
      <c r="G88" s="75">
        <f>G89/G87*10</f>
        <v>198.01980198019803</v>
      </c>
      <c r="H88" s="75"/>
      <c r="I88" s="75">
        <f>I89/I87*10</f>
        <v>198.01980198019803</v>
      </c>
      <c r="J88" s="57">
        <f t="shared" si="10"/>
        <v>0</v>
      </c>
      <c r="K88" s="57">
        <f>H88/D88*100</f>
        <v>0</v>
      </c>
      <c r="L88" s="39"/>
      <c r="M88" s="43"/>
    </row>
    <row r="89" spans="1:13" s="33" customFormat="1" ht="20.100000000000001" customHeight="1">
      <c r="A89" s="112"/>
      <c r="B89" s="113" t="s">
        <v>101</v>
      </c>
      <c r="C89" s="53" t="s">
        <v>102</v>
      </c>
      <c r="D89" s="40">
        <v>253440</v>
      </c>
      <c r="E89" s="83">
        <v>253440</v>
      </c>
      <c r="F89" s="62">
        <f>F87*F88/10</f>
        <v>217800</v>
      </c>
      <c r="G89" s="74">
        <v>40000</v>
      </c>
      <c r="H89" s="74">
        <f>I89+F89</f>
        <v>257800</v>
      </c>
      <c r="I89" s="74">
        <v>40000</v>
      </c>
      <c r="J89" s="57">
        <f t="shared" si="10"/>
        <v>101.72032828282829</v>
      </c>
      <c r="K89" s="57">
        <f>H89/D89*100</f>
        <v>101.72032828282829</v>
      </c>
      <c r="L89" s="39"/>
      <c r="M89" s="43"/>
    </row>
    <row r="90" spans="1:13" s="33" customFormat="1" ht="20.100000000000001" customHeight="1">
      <c r="A90" s="112"/>
      <c r="B90" s="124" t="s">
        <v>151</v>
      </c>
      <c r="C90" s="53"/>
      <c r="D90" s="40"/>
      <c r="E90" s="49"/>
      <c r="F90" s="49"/>
      <c r="G90" s="49"/>
      <c r="H90" s="49"/>
      <c r="I90" s="49"/>
      <c r="J90" s="57"/>
      <c r="K90" s="57"/>
      <c r="L90" s="39"/>
      <c r="M90" s="43"/>
    </row>
    <row r="91" spans="1:13" s="33" customFormat="1" ht="20.100000000000001" customHeight="1">
      <c r="A91" s="148"/>
      <c r="B91" s="113" t="s">
        <v>97</v>
      </c>
      <c r="C91" s="53" t="s">
        <v>98</v>
      </c>
      <c r="D91" s="40">
        <v>2760</v>
      </c>
      <c r="E91" s="83">
        <v>2800</v>
      </c>
      <c r="F91" s="62">
        <v>2550</v>
      </c>
      <c r="G91" s="74">
        <v>254</v>
      </c>
      <c r="H91" s="74">
        <f>I91+F91</f>
        <v>2804</v>
      </c>
      <c r="I91" s="74">
        <v>254</v>
      </c>
      <c r="J91" s="57">
        <f t="shared" si="10"/>
        <v>100.14285714285714</v>
      </c>
      <c r="K91" s="57">
        <f>H91/D91*100</f>
        <v>101.59420289855072</v>
      </c>
      <c r="L91" s="39"/>
      <c r="M91" s="43"/>
    </row>
    <row r="92" spans="1:13" s="33" customFormat="1" ht="20.100000000000001" customHeight="1">
      <c r="A92" s="148"/>
      <c r="B92" s="113" t="s">
        <v>99</v>
      </c>
      <c r="C92" s="53" t="s">
        <v>100</v>
      </c>
      <c r="D92" s="40">
        <v>204</v>
      </c>
      <c r="E92" s="49">
        <v>208</v>
      </c>
      <c r="F92" s="62">
        <v>208</v>
      </c>
      <c r="G92" s="75">
        <f>G93/G91*10</f>
        <v>207.99212598425197</v>
      </c>
      <c r="H92" s="75"/>
      <c r="I92" s="75">
        <f>I93/I91*10</f>
        <v>207.99212598425197</v>
      </c>
      <c r="J92" s="57">
        <f t="shared" si="10"/>
        <v>0</v>
      </c>
      <c r="K92" s="57">
        <f>H92/D92*100</f>
        <v>0</v>
      </c>
      <c r="L92" s="39"/>
      <c r="M92" s="43"/>
    </row>
    <row r="93" spans="1:13" s="33" customFormat="1" ht="20.100000000000001" customHeight="1">
      <c r="A93" s="148"/>
      <c r="B93" s="113" t="s">
        <v>101</v>
      </c>
      <c r="C93" s="53" t="s">
        <v>102</v>
      </c>
      <c r="D93" s="40">
        <v>56304</v>
      </c>
      <c r="E93" s="83">
        <v>58240</v>
      </c>
      <c r="F93" s="62">
        <f>F91*F92/10</f>
        <v>53040</v>
      </c>
      <c r="G93" s="74">
        <v>5283</v>
      </c>
      <c r="H93" s="74">
        <f>I93+F93</f>
        <v>58323</v>
      </c>
      <c r="I93" s="74">
        <v>5283</v>
      </c>
      <c r="J93" s="57">
        <f t="shared" si="10"/>
        <v>100.14251373626372</v>
      </c>
      <c r="K93" s="57">
        <f>H93/D93*100</f>
        <v>103.58589087809035</v>
      </c>
      <c r="L93" s="39"/>
      <c r="M93" s="43"/>
    </row>
    <row r="94" spans="1:13" s="33" customFormat="1" ht="20.100000000000001" customHeight="1">
      <c r="A94" s="149" t="s">
        <v>19</v>
      </c>
      <c r="B94" s="60" t="s">
        <v>120</v>
      </c>
      <c r="C94" s="55"/>
      <c r="D94" s="135"/>
      <c r="E94" s="83"/>
      <c r="F94" s="83"/>
      <c r="G94" s="83"/>
      <c r="H94" s="83"/>
      <c r="I94" s="83"/>
      <c r="J94" s="57"/>
      <c r="K94" s="57"/>
      <c r="L94" s="39"/>
      <c r="M94" s="43"/>
    </row>
    <row r="95" spans="1:13" s="33" customFormat="1" ht="20.100000000000001" customHeight="1">
      <c r="A95" s="148"/>
      <c r="B95" s="113" t="s">
        <v>97</v>
      </c>
      <c r="C95" s="53" t="s">
        <v>98</v>
      </c>
      <c r="D95" s="138">
        <v>1262.76</v>
      </c>
      <c r="E95" s="83">
        <v>1250</v>
      </c>
      <c r="F95" s="62">
        <v>854</v>
      </c>
      <c r="G95" s="74">
        <v>396</v>
      </c>
      <c r="H95" s="83">
        <v>1250</v>
      </c>
      <c r="I95" s="74">
        <v>396</v>
      </c>
      <c r="J95" s="57">
        <f t="shared" si="10"/>
        <v>100</v>
      </c>
      <c r="K95" s="57">
        <f>H95/D95*100</f>
        <v>98.989515030567958</v>
      </c>
      <c r="L95" s="39"/>
      <c r="M95" s="43"/>
    </row>
    <row r="96" spans="1:13" s="33" customFormat="1" ht="20.100000000000001" customHeight="1">
      <c r="A96" s="148"/>
      <c r="B96" s="113" t="s">
        <v>99</v>
      </c>
      <c r="C96" s="53" t="s">
        <v>100</v>
      </c>
      <c r="D96" s="138">
        <v>15.748835883303238</v>
      </c>
      <c r="E96" s="49">
        <v>16</v>
      </c>
      <c r="F96" s="73">
        <v>14.7</v>
      </c>
      <c r="G96" s="75">
        <f>G97/G95*10</f>
        <v>18.636363636363637</v>
      </c>
      <c r="H96" s="49">
        <v>16</v>
      </c>
      <c r="I96" s="75">
        <f>I97/I95*10</f>
        <v>18.636363636363637</v>
      </c>
      <c r="J96" s="57">
        <f t="shared" si="10"/>
        <v>100</v>
      </c>
      <c r="K96" s="57">
        <f>H96/D96*100</f>
        <v>101.59481068034395</v>
      </c>
      <c r="L96" s="39"/>
      <c r="M96" s="43"/>
    </row>
    <row r="97" spans="1:13" s="33" customFormat="1" ht="20.100000000000001" customHeight="1">
      <c r="A97" s="148"/>
      <c r="B97" s="113" t="s">
        <v>101</v>
      </c>
      <c r="C97" s="53" t="s">
        <v>102</v>
      </c>
      <c r="D97" s="138">
        <v>1988.6999999999998</v>
      </c>
      <c r="E97" s="83">
        <v>2000</v>
      </c>
      <c r="F97" s="62">
        <v>1262</v>
      </c>
      <c r="G97" s="74">
        <v>738</v>
      </c>
      <c r="H97" s="83">
        <v>2000</v>
      </c>
      <c r="I97" s="74">
        <v>738</v>
      </c>
      <c r="J97" s="57">
        <f t="shared" si="10"/>
        <v>100</v>
      </c>
      <c r="K97" s="57">
        <f>H97/D97*100</f>
        <v>100.56821038869614</v>
      </c>
      <c r="L97" s="39"/>
      <c r="M97" s="43"/>
    </row>
    <row r="98" spans="1:13" s="33" customFormat="1" ht="20.100000000000001" customHeight="1">
      <c r="A98" s="44" t="s">
        <v>156</v>
      </c>
      <c r="B98" s="48" t="s">
        <v>11</v>
      </c>
      <c r="C98" s="41"/>
      <c r="D98" s="40"/>
      <c r="E98" s="125"/>
      <c r="F98" s="125"/>
      <c r="G98" s="125"/>
      <c r="H98" s="114"/>
      <c r="I98" s="114"/>
      <c r="J98" s="57"/>
      <c r="K98" s="57"/>
      <c r="L98" s="39"/>
      <c r="M98" s="43"/>
    </row>
    <row r="99" spans="1:13" s="33" customFormat="1" ht="20.100000000000001" customHeight="1">
      <c r="A99" s="41"/>
      <c r="B99" s="42" t="s">
        <v>169</v>
      </c>
      <c r="C99" s="41" t="s">
        <v>81</v>
      </c>
      <c r="D99" s="40">
        <v>31</v>
      </c>
      <c r="E99" s="80">
        <v>29</v>
      </c>
      <c r="F99" s="81">
        <v>29.574999999999999</v>
      </c>
      <c r="G99" s="80">
        <v>29</v>
      </c>
      <c r="H99" s="82">
        <v>29</v>
      </c>
      <c r="I99" s="82">
        <v>29</v>
      </c>
      <c r="J99" s="57">
        <f t="shared" si="10"/>
        <v>100</v>
      </c>
      <c r="K99" s="57">
        <f t="shared" ref="K99:K110" si="11">H99/D99*100</f>
        <v>93.548387096774192</v>
      </c>
      <c r="L99" s="39"/>
      <c r="M99" s="43"/>
    </row>
    <row r="100" spans="1:13" s="33" customFormat="1" ht="20.100000000000001" customHeight="1">
      <c r="A100" s="41"/>
      <c r="B100" s="42" t="s">
        <v>170</v>
      </c>
      <c r="C100" s="41" t="s">
        <v>81</v>
      </c>
      <c r="D100" s="40">
        <v>109</v>
      </c>
      <c r="E100" s="80">
        <v>100</v>
      </c>
      <c r="F100" s="81">
        <v>107.468</v>
      </c>
      <c r="G100" s="80">
        <v>100</v>
      </c>
      <c r="H100" s="83">
        <v>100</v>
      </c>
      <c r="I100" s="83">
        <v>100</v>
      </c>
      <c r="J100" s="57">
        <f t="shared" si="10"/>
        <v>100</v>
      </c>
      <c r="K100" s="57">
        <f t="shared" si="11"/>
        <v>91.743119266055047</v>
      </c>
      <c r="L100" s="39"/>
      <c r="M100" s="43"/>
    </row>
    <row r="101" spans="1:13" s="33" customFormat="1" ht="20.100000000000001" customHeight="1">
      <c r="A101" s="44"/>
      <c r="B101" s="45" t="s">
        <v>121</v>
      </c>
      <c r="C101" s="41" t="s">
        <v>1</v>
      </c>
      <c r="D101" s="40">
        <v>88</v>
      </c>
      <c r="E101" s="84">
        <v>90</v>
      </c>
      <c r="F101" s="84">
        <v>90</v>
      </c>
      <c r="G101" s="84">
        <v>90</v>
      </c>
      <c r="H101" s="46">
        <v>90</v>
      </c>
      <c r="I101" s="46">
        <v>90</v>
      </c>
      <c r="J101" s="57">
        <f t="shared" si="10"/>
        <v>100</v>
      </c>
      <c r="K101" s="57">
        <f t="shared" si="11"/>
        <v>102.27272727272727</v>
      </c>
      <c r="L101" s="39"/>
      <c r="M101" s="43"/>
    </row>
    <row r="102" spans="1:13" s="33" customFormat="1" ht="20.100000000000001" customHeight="1">
      <c r="A102" s="41"/>
      <c r="B102" s="42" t="s">
        <v>171</v>
      </c>
      <c r="C102" s="41" t="s">
        <v>81</v>
      </c>
      <c r="D102" s="40">
        <v>885</v>
      </c>
      <c r="E102" s="84">
        <v>900</v>
      </c>
      <c r="F102" s="81">
        <v>856.76300000000003</v>
      </c>
      <c r="G102" s="84">
        <v>900</v>
      </c>
      <c r="H102" s="83">
        <v>890</v>
      </c>
      <c r="I102" s="83">
        <v>890</v>
      </c>
      <c r="J102" s="57">
        <f t="shared" si="10"/>
        <v>98.888888888888886</v>
      </c>
      <c r="K102" s="57">
        <f t="shared" si="11"/>
        <v>100.56497175141243</v>
      </c>
      <c r="L102" s="39"/>
      <c r="M102" s="43"/>
    </row>
    <row r="103" spans="1:13" s="33" customFormat="1" ht="20.100000000000001" customHeight="1">
      <c r="A103" s="44"/>
      <c r="B103" s="47" t="s">
        <v>122</v>
      </c>
      <c r="C103" s="41" t="s">
        <v>81</v>
      </c>
      <c r="D103" s="40">
        <v>98</v>
      </c>
      <c r="E103" s="84">
        <v>98</v>
      </c>
      <c r="F103" s="81">
        <v>76.647999999999996</v>
      </c>
      <c r="G103" s="84">
        <v>98</v>
      </c>
      <c r="H103" s="46">
        <v>89</v>
      </c>
      <c r="I103" s="46">
        <v>89</v>
      </c>
      <c r="J103" s="57">
        <f t="shared" si="10"/>
        <v>90.816326530612244</v>
      </c>
      <c r="K103" s="57">
        <f t="shared" si="11"/>
        <v>90.816326530612244</v>
      </c>
      <c r="L103" s="39"/>
      <c r="M103" s="43"/>
    </row>
    <row r="104" spans="1:13" s="33" customFormat="1" ht="20.100000000000001" customHeight="1">
      <c r="A104" s="44"/>
      <c r="B104" s="47" t="s">
        <v>123</v>
      </c>
      <c r="C104" s="41" t="s">
        <v>1</v>
      </c>
      <c r="D104" s="40">
        <v>73</v>
      </c>
      <c r="E104" s="84">
        <v>74</v>
      </c>
      <c r="F104" s="84">
        <v>74</v>
      </c>
      <c r="G104" s="84">
        <v>74</v>
      </c>
      <c r="H104" s="46">
        <v>74</v>
      </c>
      <c r="I104" s="46">
        <v>74</v>
      </c>
      <c r="J104" s="57">
        <f t="shared" si="10"/>
        <v>100</v>
      </c>
      <c r="K104" s="57">
        <f t="shared" si="11"/>
        <v>101.36986301369863</v>
      </c>
      <c r="L104" s="39"/>
      <c r="M104" s="43"/>
    </row>
    <row r="105" spans="1:13" s="33" customFormat="1" ht="20.100000000000001" customHeight="1">
      <c r="A105" s="44"/>
      <c r="B105" s="47" t="s">
        <v>124</v>
      </c>
      <c r="C105" s="41" t="s">
        <v>81</v>
      </c>
      <c r="D105" s="40">
        <v>1635</v>
      </c>
      <c r="E105" s="84">
        <v>1650</v>
      </c>
      <c r="F105" s="81">
        <v>830.11599999999999</v>
      </c>
      <c r="G105" s="81">
        <f>E105-F105</f>
        <v>819.88400000000001</v>
      </c>
      <c r="H105" s="46">
        <v>1660</v>
      </c>
      <c r="I105" s="85">
        <f>H105-F105</f>
        <v>829.88400000000001</v>
      </c>
      <c r="J105" s="57">
        <f t="shared" si="10"/>
        <v>100.60606060606061</v>
      </c>
      <c r="K105" s="57">
        <f t="shared" si="11"/>
        <v>101.52905198776759</v>
      </c>
      <c r="L105" s="39"/>
      <c r="M105" s="43"/>
    </row>
    <row r="106" spans="1:13" s="33" customFormat="1" ht="20.100000000000001" customHeight="1">
      <c r="A106" s="41"/>
      <c r="B106" s="48" t="s">
        <v>125</v>
      </c>
      <c r="C106" s="41" t="s">
        <v>126</v>
      </c>
      <c r="D106" s="40">
        <v>20.5</v>
      </c>
      <c r="E106" s="80">
        <v>20.5</v>
      </c>
      <c r="F106" s="81">
        <v>19.251000000000001</v>
      </c>
      <c r="G106" s="80">
        <v>20.5</v>
      </c>
      <c r="H106" s="49">
        <v>20.6</v>
      </c>
      <c r="I106" s="49">
        <v>20.6</v>
      </c>
      <c r="J106" s="57">
        <f t="shared" si="10"/>
        <v>100.48780487804878</v>
      </c>
      <c r="K106" s="57">
        <f t="shared" si="11"/>
        <v>100.48780487804878</v>
      </c>
      <c r="L106" s="39"/>
      <c r="M106" s="43"/>
    </row>
    <row r="107" spans="1:13" s="33" customFormat="1" ht="20.100000000000001" customHeight="1">
      <c r="A107" s="44"/>
      <c r="B107" s="42" t="s">
        <v>127</v>
      </c>
      <c r="C107" s="41" t="s">
        <v>126</v>
      </c>
      <c r="D107" s="40">
        <v>17</v>
      </c>
      <c r="E107" s="80">
        <v>17</v>
      </c>
      <c r="F107" s="81">
        <v>16.786999999999999</v>
      </c>
      <c r="G107" s="80">
        <v>17</v>
      </c>
      <c r="H107" s="49">
        <v>17.5</v>
      </c>
      <c r="I107" s="49">
        <v>17.5</v>
      </c>
      <c r="J107" s="57">
        <f t="shared" si="10"/>
        <v>102.94117647058823</v>
      </c>
      <c r="K107" s="57">
        <f t="shared" si="11"/>
        <v>102.94117647058823</v>
      </c>
      <c r="L107" s="39"/>
      <c r="M107" s="43"/>
    </row>
    <row r="108" spans="1:13" s="33" customFormat="1" ht="20.100000000000001" customHeight="1">
      <c r="A108" s="44"/>
      <c r="B108" s="47" t="s">
        <v>128</v>
      </c>
      <c r="C108" s="41" t="s">
        <v>126</v>
      </c>
      <c r="D108" s="40">
        <v>52</v>
      </c>
      <c r="E108" s="80">
        <v>52</v>
      </c>
      <c r="F108" s="81">
        <v>22.882000000000001</v>
      </c>
      <c r="G108" s="81">
        <f>E108-F108</f>
        <v>29.117999999999999</v>
      </c>
      <c r="H108" s="38">
        <v>52.5</v>
      </c>
      <c r="I108" s="50">
        <f>H108-F108</f>
        <v>29.617999999999999</v>
      </c>
      <c r="J108" s="57">
        <f t="shared" si="10"/>
        <v>100.96153846153845</v>
      </c>
      <c r="K108" s="57">
        <f t="shared" si="11"/>
        <v>100.96153846153845</v>
      </c>
      <c r="L108" s="39"/>
      <c r="M108" s="43"/>
    </row>
    <row r="109" spans="1:13" s="33" customFormat="1" ht="20.100000000000001" customHeight="1">
      <c r="A109" s="44" t="s">
        <v>65</v>
      </c>
      <c r="B109" s="51" t="s">
        <v>163</v>
      </c>
      <c r="C109" s="41" t="s">
        <v>81</v>
      </c>
      <c r="D109" s="40">
        <v>33</v>
      </c>
      <c r="E109" s="80">
        <v>33.5</v>
      </c>
      <c r="F109" s="81">
        <v>28.751000000000001</v>
      </c>
      <c r="G109" s="80">
        <v>33.5</v>
      </c>
      <c r="H109" s="86">
        <v>33.5</v>
      </c>
      <c r="I109" s="86">
        <v>33.5</v>
      </c>
      <c r="J109" s="57">
        <f t="shared" si="10"/>
        <v>100</v>
      </c>
      <c r="K109" s="57">
        <f t="shared" si="11"/>
        <v>101.51515151515152</v>
      </c>
      <c r="L109" s="39"/>
      <c r="M109" s="43"/>
    </row>
    <row r="110" spans="1:13" s="33" customFormat="1" ht="20.100000000000001" customHeight="1">
      <c r="A110" s="44"/>
      <c r="B110" s="51" t="s">
        <v>164</v>
      </c>
      <c r="C110" s="41" t="s">
        <v>81</v>
      </c>
      <c r="D110" s="40">
        <v>8</v>
      </c>
      <c r="E110" s="87">
        <v>8.1999999999999993</v>
      </c>
      <c r="F110" s="88">
        <v>7.7249999999999996</v>
      </c>
      <c r="G110" s="87">
        <v>8.1999999999999993</v>
      </c>
      <c r="H110" s="89">
        <v>8.1999999999999993</v>
      </c>
      <c r="I110" s="89">
        <v>8.1999999999999993</v>
      </c>
      <c r="J110" s="57">
        <f t="shared" si="10"/>
        <v>100</v>
      </c>
      <c r="K110" s="57">
        <f t="shared" si="11"/>
        <v>102.49999999999999</v>
      </c>
      <c r="L110" s="39"/>
      <c r="M110" s="43"/>
    </row>
    <row r="111" spans="1:13" s="33" customFormat="1" ht="20.100000000000001" customHeight="1">
      <c r="A111" s="44" t="s">
        <v>19</v>
      </c>
      <c r="B111" s="52" t="s">
        <v>129</v>
      </c>
      <c r="C111" s="41"/>
      <c r="D111" s="40"/>
      <c r="E111" s="83"/>
      <c r="F111" s="83"/>
      <c r="G111" s="83"/>
      <c r="H111" s="83"/>
      <c r="I111" s="83"/>
      <c r="J111" s="57"/>
      <c r="K111" s="57"/>
      <c r="L111" s="39"/>
      <c r="M111" s="43"/>
    </row>
    <row r="112" spans="1:13" s="33" customFormat="1" ht="20.100000000000001" customHeight="1">
      <c r="A112" s="41" t="s">
        <v>19</v>
      </c>
      <c r="B112" s="47" t="s">
        <v>130</v>
      </c>
      <c r="C112" s="53" t="s">
        <v>131</v>
      </c>
      <c r="D112" s="40">
        <f t="shared" ref="D112:I112" si="12">SUM(D113:D117)</f>
        <v>278.07</v>
      </c>
      <c r="E112" s="53">
        <f t="shared" si="12"/>
        <v>274.40000000000003</v>
      </c>
      <c r="F112" s="70">
        <f t="shared" si="12"/>
        <v>151.96299999999999</v>
      </c>
      <c r="G112" s="70">
        <f t="shared" si="12"/>
        <v>122.437</v>
      </c>
      <c r="H112" s="162">
        <f t="shared" si="12"/>
        <v>286.30649999999997</v>
      </c>
      <c r="I112" s="70">
        <f t="shared" si="12"/>
        <v>134.34350000000001</v>
      </c>
      <c r="J112" s="57">
        <f t="shared" si="10"/>
        <v>104.33910349854226</v>
      </c>
      <c r="K112" s="57">
        <f t="shared" ref="K112:K120" si="13">H112/D112*100</f>
        <v>102.96202395080374</v>
      </c>
      <c r="L112" s="39"/>
      <c r="M112" s="43"/>
    </row>
    <row r="113" spans="1:13" s="33" customFormat="1" ht="20.100000000000001" customHeight="1">
      <c r="A113" s="44"/>
      <c r="B113" s="47" t="s">
        <v>132</v>
      </c>
      <c r="C113" s="53" t="s">
        <v>131</v>
      </c>
      <c r="D113" s="40">
        <v>1.83</v>
      </c>
      <c r="E113" s="80">
        <v>1.5</v>
      </c>
      <c r="F113" s="90">
        <v>0.77200000000000002</v>
      </c>
      <c r="G113" s="90">
        <f t="shared" ref="G113:G118" si="14">E113-F113</f>
        <v>0.72799999999999998</v>
      </c>
      <c r="H113" s="157">
        <v>1.77</v>
      </c>
      <c r="I113" s="49">
        <f t="shared" ref="I113:I118" si="15">H113-F113</f>
        <v>0.998</v>
      </c>
      <c r="J113" s="57">
        <f t="shared" si="10"/>
        <v>118</v>
      </c>
      <c r="K113" s="57">
        <f t="shared" si="13"/>
        <v>96.721311475409834</v>
      </c>
      <c r="L113" s="39"/>
      <c r="M113" s="43"/>
    </row>
    <row r="114" spans="1:13" s="33" customFormat="1" ht="20.100000000000001" customHeight="1">
      <c r="A114" s="44"/>
      <c r="B114" s="47" t="s">
        <v>133</v>
      </c>
      <c r="C114" s="53" t="s">
        <v>131</v>
      </c>
      <c r="D114" s="40">
        <v>5.34</v>
      </c>
      <c r="E114" s="80">
        <v>5.0999999999999996</v>
      </c>
      <c r="F114" s="90">
        <v>2.5790000000000002</v>
      </c>
      <c r="G114" s="90">
        <f t="shared" si="14"/>
        <v>2.5209999999999995</v>
      </c>
      <c r="H114" s="49">
        <v>5.2</v>
      </c>
      <c r="I114" s="49">
        <f t="shared" si="15"/>
        <v>2.621</v>
      </c>
      <c r="J114" s="57">
        <f t="shared" si="10"/>
        <v>101.96078431372551</v>
      </c>
      <c r="K114" s="57">
        <f t="shared" si="13"/>
        <v>97.378277153558059</v>
      </c>
      <c r="L114" s="39"/>
      <c r="M114" s="43"/>
    </row>
    <row r="115" spans="1:13" s="33" customFormat="1" ht="20.100000000000001" customHeight="1">
      <c r="A115" s="44"/>
      <c r="B115" s="47" t="s">
        <v>134</v>
      </c>
      <c r="C115" s="53" t="s">
        <v>131</v>
      </c>
      <c r="D115" s="40">
        <v>175</v>
      </c>
      <c r="E115" s="80">
        <v>172</v>
      </c>
      <c r="F115" s="90">
        <v>87.513999999999996</v>
      </c>
      <c r="G115" s="90">
        <f t="shared" si="14"/>
        <v>84.486000000000004</v>
      </c>
      <c r="H115" s="49">
        <v>178.8</v>
      </c>
      <c r="I115" s="49">
        <f t="shared" si="15"/>
        <v>91.286000000000016</v>
      </c>
      <c r="J115" s="57">
        <f t="shared" si="10"/>
        <v>103.95348837209303</v>
      </c>
      <c r="K115" s="57">
        <f t="shared" si="13"/>
        <v>102.17142857142858</v>
      </c>
      <c r="L115" s="39"/>
      <c r="M115" s="43"/>
    </row>
    <row r="116" spans="1:13" s="33" customFormat="1" ht="20.100000000000001" customHeight="1">
      <c r="A116" s="44"/>
      <c r="B116" s="47" t="s">
        <v>135</v>
      </c>
      <c r="C116" s="53" t="s">
        <v>131</v>
      </c>
      <c r="D116" s="40">
        <v>95.1</v>
      </c>
      <c r="E116" s="80">
        <v>95</v>
      </c>
      <c r="F116" s="90">
        <v>60.58</v>
      </c>
      <c r="G116" s="90">
        <f t="shared" si="14"/>
        <v>34.42</v>
      </c>
      <c r="H116" s="161">
        <f>99.3+0.3365</f>
        <v>99.636499999999998</v>
      </c>
      <c r="I116" s="161">
        <f t="shared" si="15"/>
        <v>39.0565</v>
      </c>
      <c r="J116" s="57">
        <f t="shared" si="10"/>
        <v>104.88052631578948</v>
      </c>
      <c r="K116" s="57">
        <f t="shared" si="13"/>
        <v>104.77024185068349</v>
      </c>
      <c r="L116" s="39"/>
      <c r="M116" s="43"/>
    </row>
    <row r="117" spans="1:13" s="33" customFormat="1" ht="20.100000000000001" customHeight="1">
      <c r="A117" s="44"/>
      <c r="B117" s="47" t="s">
        <v>136</v>
      </c>
      <c r="C117" s="53" t="s">
        <v>131</v>
      </c>
      <c r="D117" s="40">
        <v>0.8</v>
      </c>
      <c r="E117" s="80">
        <v>0.8</v>
      </c>
      <c r="F117" s="90">
        <v>0.51800000000000002</v>
      </c>
      <c r="G117" s="90">
        <f t="shared" si="14"/>
        <v>0.28200000000000003</v>
      </c>
      <c r="H117" s="158">
        <v>0.9</v>
      </c>
      <c r="I117" s="49">
        <f t="shared" si="15"/>
        <v>0.38200000000000001</v>
      </c>
      <c r="J117" s="57">
        <f t="shared" si="10"/>
        <v>112.5</v>
      </c>
      <c r="K117" s="57">
        <f t="shared" si="13"/>
        <v>112.5</v>
      </c>
      <c r="L117" s="39"/>
      <c r="M117" s="43"/>
    </row>
    <row r="118" spans="1:13" s="33" customFormat="1" ht="20.100000000000001" customHeight="1">
      <c r="A118" s="44" t="s">
        <v>19</v>
      </c>
      <c r="B118" s="51" t="s">
        <v>137</v>
      </c>
      <c r="C118" s="41" t="s">
        <v>138</v>
      </c>
      <c r="D118" s="40">
        <v>300</v>
      </c>
      <c r="E118" s="80">
        <v>300</v>
      </c>
      <c r="F118" s="90">
        <v>166.322</v>
      </c>
      <c r="G118" s="90">
        <f t="shared" si="14"/>
        <v>133.678</v>
      </c>
      <c r="H118" s="83">
        <v>300</v>
      </c>
      <c r="I118" s="49">
        <f t="shared" si="15"/>
        <v>133.678</v>
      </c>
      <c r="J118" s="57">
        <f t="shared" si="10"/>
        <v>100</v>
      </c>
      <c r="K118" s="57">
        <f t="shared" si="13"/>
        <v>100</v>
      </c>
      <c r="L118" s="39"/>
      <c r="M118" s="43"/>
    </row>
    <row r="119" spans="1:13" s="33" customFormat="1" ht="20.100000000000001" customHeight="1">
      <c r="A119" s="44" t="s">
        <v>19</v>
      </c>
      <c r="B119" s="51" t="s">
        <v>139</v>
      </c>
      <c r="C119" s="41" t="s">
        <v>172</v>
      </c>
      <c r="D119" s="40">
        <v>76</v>
      </c>
      <c r="E119" s="80">
        <v>76</v>
      </c>
      <c r="F119" s="90">
        <v>69</v>
      </c>
      <c r="G119" s="90">
        <v>76</v>
      </c>
      <c r="H119" s="49">
        <v>70</v>
      </c>
      <c r="I119" s="49">
        <v>70</v>
      </c>
      <c r="J119" s="57">
        <f t="shared" si="10"/>
        <v>92.10526315789474</v>
      </c>
      <c r="K119" s="57">
        <f t="shared" si="13"/>
        <v>92.10526315789474</v>
      </c>
      <c r="L119" s="39"/>
      <c r="M119" s="43"/>
    </row>
    <row r="120" spans="1:13" s="33" customFormat="1" ht="20.100000000000001" customHeight="1">
      <c r="A120" s="44"/>
      <c r="B120" s="51" t="s">
        <v>140</v>
      </c>
      <c r="C120" s="53" t="s">
        <v>10</v>
      </c>
      <c r="D120" s="40">
        <v>570</v>
      </c>
      <c r="E120" s="84">
        <v>570</v>
      </c>
      <c r="F120" s="90">
        <v>327</v>
      </c>
      <c r="G120" s="90">
        <f>E120-F120</f>
        <v>243</v>
      </c>
      <c r="H120" s="83">
        <v>500</v>
      </c>
      <c r="I120" s="83">
        <f>H120-F120</f>
        <v>173</v>
      </c>
      <c r="J120" s="57">
        <f t="shared" si="10"/>
        <v>87.719298245614027</v>
      </c>
      <c r="K120" s="57">
        <f t="shared" si="13"/>
        <v>87.719298245614027</v>
      </c>
      <c r="L120" s="39"/>
      <c r="M120" s="43"/>
    </row>
    <row r="121" spans="1:13" s="33" customFormat="1" ht="20.100000000000001" customHeight="1">
      <c r="A121" s="44" t="s">
        <v>155</v>
      </c>
      <c r="B121" s="48" t="s">
        <v>17</v>
      </c>
      <c r="C121" s="44"/>
      <c r="D121" s="130"/>
      <c r="E121" s="91"/>
      <c r="F121" s="91"/>
      <c r="G121" s="91"/>
      <c r="H121" s="49"/>
      <c r="I121" s="49"/>
      <c r="J121" s="57"/>
      <c r="K121" s="57"/>
      <c r="L121" s="39"/>
      <c r="M121" s="43"/>
    </row>
    <row r="122" spans="1:13" s="33" customFormat="1" ht="20.100000000000001" customHeight="1">
      <c r="A122" s="44"/>
      <c r="B122" s="42" t="s">
        <v>18</v>
      </c>
      <c r="C122" s="41" t="s">
        <v>7</v>
      </c>
      <c r="D122" s="40">
        <v>10500</v>
      </c>
      <c r="E122" s="40">
        <v>8000</v>
      </c>
      <c r="F122" s="40">
        <v>6700</v>
      </c>
      <c r="G122" s="40">
        <v>1300</v>
      </c>
      <c r="H122" s="40">
        <v>10500</v>
      </c>
      <c r="I122" s="40">
        <v>3800</v>
      </c>
      <c r="J122" s="57">
        <f t="shared" si="10"/>
        <v>131.25</v>
      </c>
      <c r="K122" s="57">
        <f>H122/D122*100</f>
        <v>100</v>
      </c>
      <c r="L122" s="39"/>
      <c r="M122" s="43"/>
    </row>
    <row r="123" spans="1:13" s="33" customFormat="1" ht="20.100000000000001" customHeight="1">
      <c r="A123" s="44"/>
      <c r="B123" s="54" t="s">
        <v>23</v>
      </c>
      <c r="C123" s="41"/>
      <c r="D123" s="40"/>
      <c r="E123" s="39"/>
      <c r="F123" s="39"/>
      <c r="G123" s="39"/>
      <c r="H123" s="39"/>
      <c r="I123" s="39"/>
      <c r="J123" s="57"/>
      <c r="K123" s="57"/>
      <c r="L123" s="39"/>
      <c r="M123" s="43"/>
    </row>
    <row r="124" spans="1:13" s="34" customFormat="1" ht="20.100000000000001" customHeight="1">
      <c r="A124" s="55"/>
      <c r="B124" s="54" t="s">
        <v>165</v>
      </c>
      <c r="C124" s="56" t="s">
        <v>7</v>
      </c>
      <c r="D124" s="59">
        <v>121</v>
      </c>
      <c r="E124" s="57">
        <v>20</v>
      </c>
      <c r="F124" s="57">
        <v>0</v>
      </c>
      <c r="G124" s="57">
        <v>20</v>
      </c>
      <c r="H124" s="57">
        <v>50</v>
      </c>
      <c r="I124" s="57">
        <v>50</v>
      </c>
      <c r="J124" s="57">
        <f t="shared" si="10"/>
        <v>250</v>
      </c>
      <c r="K124" s="57">
        <f t="shared" ref="K124:K131" si="16">H124/D124*100</f>
        <v>41.32231404958678</v>
      </c>
      <c r="L124" s="39"/>
      <c r="M124" s="58"/>
    </row>
    <row r="125" spans="1:13" s="34" customFormat="1" ht="20.100000000000001" customHeight="1">
      <c r="A125" s="55"/>
      <c r="B125" s="54" t="s">
        <v>166</v>
      </c>
      <c r="C125" s="56" t="s">
        <v>7</v>
      </c>
      <c r="D125" s="59">
        <v>10379</v>
      </c>
      <c r="E125" s="59">
        <v>7980</v>
      </c>
      <c r="F125" s="59">
        <v>6700</v>
      </c>
      <c r="G125" s="59">
        <v>1280</v>
      </c>
      <c r="H125" s="59">
        <v>10450</v>
      </c>
      <c r="I125" s="59">
        <v>3750</v>
      </c>
      <c r="J125" s="57">
        <f t="shared" si="10"/>
        <v>130.95238095238096</v>
      </c>
      <c r="K125" s="57">
        <f t="shared" si="16"/>
        <v>100.68407361017439</v>
      </c>
      <c r="L125" s="39"/>
      <c r="M125" s="58"/>
    </row>
    <row r="126" spans="1:13" s="33" customFormat="1" ht="37.5">
      <c r="A126" s="41"/>
      <c r="B126" s="47" t="s">
        <v>167</v>
      </c>
      <c r="C126" s="41" t="s">
        <v>173</v>
      </c>
      <c r="D126" s="40">
        <v>6.8</v>
      </c>
      <c r="E126" s="39">
        <v>6.4</v>
      </c>
      <c r="F126" s="39">
        <v>4.5</v>
      </c>
      <c r="G126" s="39">
        <v>1.9000000000000004</v>
      </c>
      <c r="H126" s="39">
        <v>6.5</v>
      </c>
      <c r="I126" s="39">
        <v>2</v>
      </c>
      <c r="J126" s="57">
        <f t="shared" si="10"/>
        <v>101.5625</v>
      </c>
      <c r="K126" s="57">
        <f t="shared" si="16"/>
        <v>95.588235294117652</v>
      </c>
      <c r="L126" s="39"/>
      <c r="M126" s="43"/>
    </row>
    <row r="127" spans="1:13" s="33" customFormat="1" ht="20.100000000000001" customHeight="1">
      <c r="A127" s="44"/>
      <c r="B127" s="42" t="s">
        <v>141</v>
      </c>
      <c r="C127" s="41" t="s">
        <v>7</v>
      </c>
      <c r="D127" s="40">
        <v>160223</v>
      </c>
      <c r="E127" s="40">
        <v>160000</v>
      </c>
      <c r="F127" s="40">
        <v>161177</v>
      </c>
      <c r="G127" s="40">
        <v>161177</v>
      </c>
      <c r="H127" s="40">
        <v>161177</v>
      </c>
      <c r="I127" s="40">
        <v>161177</v>
      </c>
      <c r="J127" s="57">
        <f t="shared" si="10"/>
        <v>100.735625</v>
      </c>
      <c r="K127" s="57">
        <f t="shared" si="16"/>
        <v>100.59542013318936</v>
      </c>
      <c r="L127" s="39"/>
      <c r="M127" s="43"/>
    </row>
    <row r="128" spans="1:13" s="34" customFormat="1" ht="20.100000000000001" customHeight="1">
      <c r="A128" s="55"/>
      <c r="B128" s="54" t="s">
        <v>152</v>
      </c>
      <c r="C128" s="56" t="s">
        <v>7</v>
      </c>
      <c r="D128" s="59">
        <v>35900</v>
      </c>
      <c r="E128" s="59">
        <v>37000</v>
      </c>
      <c r="F128" s="59">
        <v>37534</v>
      </c>
      <c r="G128" s="59">
        <v>37534</v>
      </c>
      <c r="H128" s="59">
        <v>37534</v>
      </c>
      <c r="I128" s="59">
        <v>37534</v>
      </c>
      <c r="J128" s="57">
        <f t="shared" si="10"/>
        <v>101.44324324324326</v>
      </c>
      <c r="K128" s="57">
        <f t="shared" si="16"/>
        <v>104.55153203342617</v>
      </c>
      <c r="L128" s="39"/>
      <c r="M128" s="58"/>
    </row>
    <row r="129" spans="1:15" s="33" customFormat="1" ht="20.100000000000001" customHeight="1">
      <c r="A129" s="44"/>
      <c r="B129" s="42" t="s">
        <v>142</v>
      </c>
      <c r="C129" s="41" t="s">
        <v>143</v>
      </c>
      <c r="D129" s="39">
        <v>884.4</v>
      </c>
      <c r="E129" s="39">
        <v>1000</v>
      </c>
      <c r="F129" s="39">
        <v>730</v>
      </c>
      <c r="G129" s="39">
        <f>E129-F129</f>
        <v>270</v>
      </c>
      <c r="H129" s="39">
        <f>H130</f>
        <v>1000</v>
      </c>
      <c r="I129" s="39">
        <f>I130</f>
        <v>270</v>
      </c>
      <c r="J129" s="57">
        <f t="shared" si="10"/>
        <v>100</v>
      </c>
      <c r="K129" s="57">
        <f t="shared" si="16"/>
        <v>113.07100859339666</v>
      </c>
      <c r="L129" s="39"/>
      <c r="M129" s="147"/>
    </row>
    <row r="130" spans="1:15" s="33" customFormat="1" ht="20.100000000000001" customHeight="1">
      <c r="A130" s="44"/>
      <c r="B130" s="42" t="s">
        <v>144</v>
      </c>
      <c r="C130" s="41" t="s">
        <v>143</v>
      </c>
      <c r="D130" s="39">
        <v>884.4</v>
      </c>
      <c r="E130" s="39">
        <v>1000</v>
      </c>
      <c r="F130" s="39">
        <v>730</v>
      </c>
      <c r="G130" s="39">
        <v>270</v>
      </c>
      <c r="H130" s="39">
        <v>1000</v>
      </c>
      <c r="I130" s="39">
        <f>H130-F130</f>
        <v>270</v>
      </c>
      <c r="J130" s="57">
        <f t="shared" si="10"/>
        <v>100</v>
      </c>
      <c r="K130" s="57">
        <f t="shared" si="16"/>
        <v>113.07100859339666</v>
      </c>
      <c r="L130" s="39"/>
      <c r="M130" s="43"/>
    </row>
    <row r="131" spans="1:15" s="35" customFormat="1" ht="39.75" customHeight="1">
      <c r="A131" s="55"/>
      <c r="B131" s="60" t="s">
        <v>85</v>
      </c>
      <c r="C131" s="55" t="s">
        <v>1</v>
      </c>
      <c r="D131" s="40">
        <v>37.799999999999997</v>
      </c>
      <c r="E131" s="39">
        <v>37.700000000000003</v>
      </c>
      <c r="F131" s="39">
        <v>37.700000000000003</v>
      </c>
      <c r="G131" s="39">
        <v>37.700000000000003</v>
      </c>
      <c r="H131" s="39">
        <v>37.700000000000003</v>
      </c>
      <c r="I131" s="39">
        <v>37.700000000000003</v>
      </c>
      <c r="J131" s="57">
        <f t="shared" si="10"/>
        <v>100</v>
      </c>
      <c r="K131" s="57">
        <f t="shared" si="16"/>
        <v>99.735449735449748</v>
      </c>
      <c r="L131" s="39"/>
      <c r="M131" s="61"/>
    </row>
    <row r="132" spans="1:15" s="36" customFormat="1" ht="20.100000000000001" customHeight="1">
      <c r="A132" s="44" t="s">
        <v>154</v>
      </c>
      <c r="B132" s="48" t="s">
        <v>12</v>
      </c>
      <c r="C132" s="41"/>
      <c r="D132" s="40"/>
      <c r="E132" s="62"/>
      <c r="F132" s="62"/>
      <c r="G132" s="62"/>
      <c r="H132" s="73"/>
      <c r="I132" s="73"/>
      <c r="J132" s="57"/>
      <c r="K132" s="57"/>
      <c r="L132" s="39"/>
      <c r="M132" s="63"/>
    </row>
    <row r="133" spans="1:15" s="36" customFormat="1" ht="20.100000000000001" customHeight="1">
      <c r="A133" s="44"/>
      <c r="B133" s="64" t="s">
        <v>145</v>
      </c>
      <c r="C133" s="41" t="s">
        <v>7</v>
      </c>
      <c r="D133" s="40">
        <v>12050</v>
      </c>
      <c r="E133" s="40">
        <v>11800</v>
      </c>
      <c r="F133" s="40">
        <v>11550</v>
      </c>
      <c r="G133" s="40">
        <f>E133-F133</f>
        <v>250</v>
      </c>
      <c r="H133" s="40">
        <f>E133</f>
        <v>11800</v>
      </c>
      <c r="I133" s="40">
        <f t="shared" ref="I133:I140" si="17">H133-F133</f>
        <v>250</v>
      </c>
      <c r="J133" s="57">
        <f t="shared" si="10"/>
        <v>100</v>
      </c>
      <c r="K133" s="57">
        <f t="shared" ref="K133:K144" si="18">H133/D133*100</f>
        <v>97.925311203319495</v>
      </c>
      <c r="L133" s="39"/>
      <c r="M133" s="63"/>
    </row>
    <row r="134" spans="1:15" s="36" customFormat="1" ht="20.100000000000001" customHeight="1">
      <c r="A134" s="44"/>
      <c r="B134" s="42" t="s">
        <v>13</v>
      </c>
      <c r="C134" s="41" t="s">
        <v>7</v>
      </c>
      <c r="D134" s="40">
        <v>6060</v>
      </c>
      <c r="E134" s="40">
        <v>6120</v>
      </c>
      <c r="F134" s="40">
        <v>6050</v>
      </c>
      <c r="G134" s="40">
        <f t="shared" ref="G134:G140" si="19">E134-F134</f>
        <v>70</v>
      </c>
      <c r="H134" s="40">
        <f>E134</f>
        <v>6120</v>
      </c>
      <c r="I134" s="40">
        <f t="shared" si="17"/>
        <v>70</v>
      </c>
      <c r="J134" s="57">
        <f t="shared" si="10"/>
        <v>100</v>
      </c>
      <c r="K134" s="57">
        <f t="shared" si="18"/>
        <v>100.99009900990099</v>
      </c>
      <c r="L134" s="39"/>
      <c r="M134" s="63"/>
    </row>
    <row r="135" spans="1:15" s="33" customFormat="1" ht="20.100000000000001" customHeight="1">
      <c r="A135" s="44"/>
      <c r="B135" s="42" t="s">
        <v>14</v>
      </c>
      <c r="C135" s="41" t="s">
        <v>7</v>
      </c>
      <c r="D135" s="40">
        <v>1850</v>
      </c>
      <c r="E135" s="40">
        <v>1900</v>
      </c>
      <c r="F135" s="40">
        <v>1850</v>
      </c>
      <c r="G135" s="40">
        <f t="shared" si="19"/>
        <v>50</v>
      </c>
      <c r="H135" s="40">
        <f>E135</f>
        <v>1900</v>
      </c>
      <c r="I135" s="39">
        <f t="shared" si="17"/>
        <v>50</v>
      </c>
      <c r="J135" s="57">
        <f t="shared" si="10"/>
        <v>100</v>
      </c>
      <c r="K135" s="57">
        <f t="shared" si="18"/>
        <v>102.70270270270269</v>
      </c>
      <c r="L135" s="39"/>
      <c r="M135" s="43"/>
    </row>
    <row r="136" spans="1:15" s="33" customFormat="1" ht="37.5">
      <c r="A136" s="44"/>
      <c r="B136" s="65" t="s">
        <v>168</v>
      </c>
      <c r="C136" s="41" t="s">
        <v>7</v>
      </c>
      <c r="D136" s="40">
        <v>878</v>
      </c>
      <c r="E136" s="40">
        <v>912</v>
      </c>
      <c r="F136" s="40">
        <v>900</v>
      </c>
      <c r="G136" s="40">
        <f t="shared" si="19"/>
        <v>12</v>
      </c>
      <c r="H136" s="40">
        <f>E136</f>
        <v>912</v>
      </c>
      <c r="I136" s="39">
        <f t="shared" si="17"/>
        <v>12</v>
      </c>
      <c r="J136" s="57">
        <f t="shared" si="10"/>
        <v>100</v>
      </c>
      <c r="K136" s="57">
        <f t="shared" si="18"/>
        <v>103.87243735763099</v>
      </c>
      <c r="L136" s="39"/>
      <c r="M136" s="43"/>
    </row>
    <row r="137" spans="1:15" s="34" customFormat="1" ht="20.100000000000001" customHeight="1">
      <c r="A137" s="55"/>
      <c r="B137" s="54" t="s">
        <v>146</v>
      </c>
      <c r="C137" s="56" t="s">
        <v>7</v>
      </c>
      <c r="D137" s="59">
        <f>D133-30</f>
        <v>12020</v>
      </c>
      <c r="E137" s="40">
        <v>11770</v>
      </c>
      <c r="F137" s="40">
        <v>11520</v>
      </c>
      <c r="G137" s="40">
        <f t="shared" si="19"/>
        <v>250</v>
      </c>
      <c r="H137" s="40">
        <f>E137</f>
        <v>11770</v>
      </c>
      <c r="I137" s="39">
        <f t="shared" si="17"/>
        <v>250</v>
      </c>
      <c r="J137" s="57">
        <f t="shared" si="10"/>
        <v>100</v>
      </c>
      <c r="K137" s="57">
        <f t="shared" si="18"/>
        <v>97.920133111480865</v>
      </c>
      <c r="L137" s="39"/>
      <c r="M137" s="58"/>
    </row>
    <row r="138" spans="1:15" s="36" customFormat="1" ht="37.5" customHeight="1">
      <c r="A138" s="148"/>
      <c r="B138" s="126" t="s">
        <v>147</v>
      </c>
      <c r="C138" s="148" t="s">
        <v>10</v>
      </c>
      <c r="D138" s="40">
        <f t="shared" ref="D138:I138" si="20">D139+D140</f>
        <v>54555</v>
      </c>
      <c r="E138" s="39">
        <f t="shared" si="20"/>
        <v>54000</v>
      </c>
      <c r="F138" s="39">
        <f t="shared" si="20"/>
        <v>28505</v>
      </c>
      <c r="G138" s="39">
        <f t="shared" si="20"/>
        <v>25495</v>
      </c>
      <c r="H138" s="39">
        <f t="shared" si="20"/>
        <v>56386</v>
      </c>
      <c r="I138" s="39">
        <f t="shared" si="20"/>
        <v>27881</v>
      </c>
      <c r="J138" s="57">
        <f t="shared" si="10"/>
        <v>104.41851851851851</v>
      </c>
      <c r="K138" s="57">
        <f t="shared" si="18"/>
        <v>103.35624599028503</v>
      </c>
      <c r="L138" s="39"/>
      <c r="M138" s="140"/>
    </row>
    <row r="139" spans="1:15" s="36" customFormat="1" ht="30.75" customHeight="1">
      <c r="A139" s="44"/>
      <c r="B139" s="42" t="s">
        <v>15</v>
      </c>
      <c r="C139" s="53" t="s">
        <v>10</v>
      </c>
      <c r="D139" s="40">
        <v>51450</v>
      </c>
      <c r="E139" s="39">
        <v>50800</v>
      </c>
      <c r="F139" s="39">
        <v>27195</v>
      </c>
      <c r="G139" s="39">
        <f t="shared" si="19"/>
        <v>23605</v>
      </c>
      <c r="H139" s="39">
        <v>53405</v>
      </c>
      <c r="I139" s="39">
        <f t="shared" si="17"/>
        <v>26210</v>
      </c>
      <c r="J139" s="57">
        <f t="shared" si="10"/>
        <v>105.12795275590551</v>
      </c>
      <c r="K139" s="57">
        <f t="shared" si="18"/>
        <v>103.79980563654033</v>
      </c>
      <c r="L139" s="39"/>
      <c r="M139" s="140"/>
    </row>
    <row r="140" spans="1:15" s="33" customFormat="1" ht="37.5" customHeight="1">
      <c r="A140" s="44"/>
      <c r="B140" s="47" t="s">
        <v>16</v>
      </c>
      <c r="C140" s="53" t="s">
        <v>10</v>
      </c>
      <c r="D140" s="40">
        <v>3105</v>
      </c>
      <c r="E140" s="39">
        <v>3200</v>
      </c>
      <c r="F140" s="39">
        <v>1310</v>
      </c>
      <c r="G140" s="39">
        <f t="shared" si="19"/>
        <v>1890</v>
      </c>
      <c r="H140" s="39">
        <v>2981</v>
      </c>
      <c r="I140" s="39">
        <f t="shared" si="17"/>
        <v>1671</v>
      </c>
      <c r="J140" s="57">
        <f>H140/E140*100</f>
        <v>93.15625</v>
      </c>
      <c r="K140" s="57">
        <f t="shared" si="18"/>
        <v>96.006441223832525</v>
      </c>
      <c r="L140" s="39"/>
      <c r="M140" s="140"/>
    </row>
    <row r="141" spans="1:15" s="32" customFormat="1" ht="20.100000000000001" customHeight="1">
      <c r="A141" s="44" t="s">
        <v>153</v>
      </c>
      <c r="B141" s="48" t="s">
        <v>185</v>
      </c>
      <c r="C141" s="148" t="s">
        <v>188</v>
      </c>
      <c r="D141" s="130">
        <f>D142+D143</f>
        <v>285</v>
      </c>
      <c r="E141" s="127">
        <f>E142+E143+E144</f>
        <v>350</v>
      </c>
      <c r="F141" s="127"/>
      <c r="G141" s="127">
        <f>G142+G143+G144</f>
        <v>350</v>
      </c>
      <c r="H141" s="127">
        <f>H142+H143+H144</f>
        <v>350</v>
      </c>
      <c r="I141" s="127">
        <f>I142+I143+I144</f>
        <v>350</v>
      </c>
      <c r="J141" s="57">
        <f>H141/E141*100</f>
        <v>100</v>
      </c>
      <c r="K141" s="57">
        <f t="shared" si="18"/>
        <v>122.80701754385966</v>
      </c>
      <c r="L141" s="39"/>
      <c r="M141" s="48"/>
    </row>
    <row r="142" spans="1:15" s="33" customFormat="1" ht="56.25">
      <c r="A142" s="44"/>
      <c r="B142" s="128" t="s">
        <v>148</v>
      </c>
      <c r="C142" s="53" t="s">
        <v>149</v>
      </c>
      <c r="D142" s="40">
        <v>263</v>
      </c>
      <c r="E142" s="83">
        <f>350-E143-E144</f>
        <v>323</v>
      </c>
      <c r="F142" s="83"/>
      <c r="G142" s="83">
        <f>350-G143-G144</f>
        <v>324</v>
      </c>
      <c r="H142" s="83">
        <f>350-H143-H144</f>
        <v>323</v>
      </c>
      <c r="I142" s="83">
        <f>350-I143-I144</f>
        <v>324</v>
      </c>
      <c r="J142" s="57">
        <f>H142/E142*100</f>
        <v>100</v>
      </c>
      <c r="K142" s="57">
        <f t="shared" si="18"/>
        <v>122.81368821292776</v>
      </c>
      <c r="L142" s="39"/>
      <c r="M142" s="43"/>
      <c r="N142" s="31"/>
      <c r="O142" s="31"/>
    </row>
    <row r="143" spans="1:15" s="33" customFormat="1" ht="56.25">
      <c r="A143" s="44"/>
      <c r="B143" s="128" t="s">
        <v>186</v>
      </c>
      <c r="C143" s="53" t="s">
        <v>149</v>
      </c>
      <c r="D143" s="40">
        <v>22</v>
      </c>
      <c r="E143" s="129">
        <v>26</v>
      </c>
      <c r="F143" s="129"/>
      <c r="G143" s="129">
        <v>26</v>
      </c>
      <c r="H143" s="129">
        <v>26</v>
      </c>
      <c r="I143" s="70">
        <v>26</v>
      </c>
      <c r="J143" s="57">
        <f>H143/E143*100</f>
        <v>100</v>
      </c>
      <c r="K143" s="57">
        <f t="shared" si="18"/>
        <v>118.18181818181819</v>
      </c>
      <c r="L143" s="39"/>
      <c r="M143" s="43"/>
    </row>
    <row r="144" spans="1:15" s="33" customFormat="1" ht="36.6" customHeight="1">
      <c r="A144" s="44"/>
      <c r="B144" s="128" t="s">
        <v>187</v>
      </c>
      <c r="C144" s="53" t="s">
        <v>149</v>
      </c>
      <c r="D144" s="40">
        <v>0</v>
      </c>
      <c r="E144" s="129">
        <v>1</v>
      </c>
      <c r="F144" s="129">
        <v>1</v>
      </c>
      <c r="G144" s="129">
        <v>0</v>
      </c>
      <c r="H144" s="129">
        <v>1</v>
      </c>
      <c r="I144" s="129">
        <v>0</v>
      </c>
      <c r="J144" s="57">
        <f>H144/E144*100</f>
        <v>100</v>
      </c>
      <c r="K144" s="57" t="e">
        <f t="shared" si="18"/>
        <v>#DIV/0!</v>
      </c>
      <c r="L144" s="39"/>
      <c r="M144" s="43"/>
    </row>
  </sheetData>
  <mergeCells count="17">
    <mergeCell ref="M3:M5"/>
    <mergeCell ref="E4:E5"/>
    <mergeCell ref="F4:F5"/>
    <mergeCell ref="G4:G5"/>
    <mergeCell ref="H4:H5"/>
    <mergeCell ref="I4:I5"/>
    <mergeCell ref="J4:J5"/>
    <mergeCell ref="K4:K5"/>
    <mergeCell ref="L3:L5"/>
    <mergeCell ref="B1:K1"/>
    <mergeCell ref="A3:A5"/>
    <mergeCell ref="B3:B5"/>
    <mergeCell ref="C3:C5"/>
    <mergeCell ref="D3:D5"/>
    <mergeCell ref="E3:G3"/>
    <mergeCell ref="H3:I3"/>
    <mergeCell ref="J3:K3"/>
  </mergeCells>
  <printOptions horizontalCentered="1"/>
  <pageMargins left="0.35" right="0.1" top="0.41929133899999999" bottom="0.30118110199999998" header="0.35433070866141703" footer="0.31496062992126"/>
  <pageSetup paperSize="9" scale="75" orientation="landscape" r:id="rId1"/>
  <headerFooter differentFirst="1" alignWithMargins="0"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"/>
  <sheetViews>
    <sheetView workbookViewId="0">
      <selection sqref="A1:XFD1"/>
    </sheetView>
  </sheetViews>
  <sheetFormatPr defaultRowHeight="12.75"/>
  <cols>
    <col min="1" max="1" width="15" bestFit="1" customWidth="1"/>
  </cols>
  <sheetData>
    <row r="1" spans="1:3">
      <c r="A1" s="159"/>
      <c r="C1" s="160"/>
    </row>
    <row r="2" spans="1:3">
      <c r="C2" s="16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ColWidth="14.42578125" defaultRowHeight="15" customHeight="1"/>
  <cols>
    <col min="1" max="1" width="6.28515625" customWidth="1"/>
    <col min="2" max="2" width="47.140625" customWidth="1"/>
    <col min="3" max="3" width="15.7109375" customWidth="1"/>
    <col min="4" max="4" width="15" customWidth="1"/>
    <col min="5" max="5" width="14.7109375" customWidth="1"/>
    <col min="6" max="6" width="14.28515625" customWidth="1"/>
    <col min="7" max="8" width="15" customWidth="1"/>
    <col min="9" max="9" width="14.5703125" customWidth="1"/>
    <col min="10" max="19" width="9.140625" customWidth="1"/>
    <col min="20" max="26" width="8" customWidth="1"/>
  </cols>
  <sheetData>
    <row r="1" spans="1:26" ht="23.25" customHeight="1">
      <c r="A1" s="191" t="s">
        <v>24</v>
      </c>
      <c r="B1" s="192"/>
      <c r="C1" s="192"/>
      <c r="D1" s="192"/>
      <c r="E1" s="192"/>
      <c r="F1" s="192"/>
      <c r="G1" s="192"/>
      <c r="H1" s="192"/>
      <c r="I1" s="192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35.25" customHeight="1">
      <c r="A2" s="191" t="s">
        <v>25</v>
      </c>
      <c r="B2" s="192"/>
      <c r="C2" s="192"/>
      <c r="D2" s="192"/>
      <c r="E2" s="192"/>
      <c r="F2" s="192"/>
      <c r="G2" s="192"/>
      <c r="H2" s="192"/>
      <c r="I2" s="192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24" customHeight="1">
      <c r="A3" s="10"/>
      <c r="B3" s="11"/>
      <c r="C3" s="12"/>
      <c r="D3" s="12"/>
      <c r="E3" s="12"/>
      <c r="F3" s="7"/>
      <c r="G3" s="7"/>
      <c r="H3" s="193" t="s">
        <v>26</v>
      </c>
      <c r="I3" s="194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30.75" customHeight="1">
      <c r="A4" s="189" t="s">
        <v>27</v>
      </c>
      <c r="B4" s="189" t="s">
        <v>28</v>
      </c>
      <c r="C4" s="195" t="s">
        <v>29</v>
      </c>
      <c r="D4" s="196"/>
      <c r="E4" s="189" t="s">
        <v>30</v>
      </c>
      <c r="F4" s="189" t="s">
        <v>31</v>
      </c>
      <c r="G4" s="189" t="s">
        <v>32</v>
      </c>
      <c r="H4" s="189" t="s">
        <v>33</v>
      </c>
      <c r="I4" s="189" t="s">
        <v>34</v>
      </c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pans="1:26" ht="32.25" customHeight="1">
      <c r="A5" s="190"/>
      <c r="B5" s="190"/>
      <c r="C5" s="14" t="s">
        <v>35</v>
      </c>
      <c r="D5" s="14" t="s">
        <v>36</v>
      </c>
      <c r="E5" s="190"/>
      <c r="F5" s="190"/>
      <c r="G5" s="190"/>
      <c r="H5" s="190"/>
      <c r="I5" s="190"/>
      <c r="J5" s="9"/>
      <c r="K5" s="15"/>
      <c r="L5" s="8"/>
      <c r="M5" s="9"/>
      <c r="N5" s="15"/>
      <c r="O5" s="8"/>
      <c r="P5" s="9"/>
      <c r="Q5" s="15"/>
      <c r="R5" s="8"/>
      <c r="S5" s="9"/>
      <c r="T5" s="8"/>
      <c r="U5" s="8"/>
      <c r="V5" s="8"/>
      <c r="W5" s="8"/>
      <c r="X5" s="8"/>
      <c r="Y5" s="8"/>
      <c r="Z5" s="8"/>
    </row>
    <row r="6" spans="1:26" ht="31.5" customHeight="1">
      <c r="A6" s="14"/>
      <c r="B6" s="14" t="s">
        <v>37</v>
      </c>
      <c r="C6" s="16">
        <f t="shared" ref="C6:I6" si="0">C7+C9</f>
        <v>48850</v>
      </c>
      <c r="D6" s="16">
        <f t="shared" si="0"/>
        <v>0</v>
      </c>
      <c r="E6" s="16">
        <f t="shared" si="0"/>
        <v>15500</v>
      </c>
      <c r="F6" s="16">
        <f t="shared" si="0"/>
        <v>12200</v>
      </c>
      <c r="G6" s="16">
        <f t="shared" si="0"/>
        <v>5700</v>
      </c>
      <c r="H6" s="16">
        <f t="shared" si="0"/>
        <v>5750</v>
      </c>
      <c r="I6" s="16">
        <f t="shared" si="0"/>
        <v>9700</v>
      </c>
      <c r="J6" s="9"/>
      <c r="K6" s="15"/>
      <c r="L6" s="8"/>
      <c r="M6" s="9"/>
      <c r="N6" s="15"/>
      <c r="O6" s="8"/>
      <c r="P6" s="9"/>
      <c r="Q6" s="15"/>
      <c r="R6" s="8"/>
      <c r="S6" s="9"/>
      <c r="T6" s="8"/>
      <c r="U6" s="8"/>
      <c r="V6" s="8"/>
      <c r="W6" s="8"/>
      <c r="X6" s="8"/>
      <c r="Y6" s="8"/>
      <c r="Z6" s="8"/>
    </row>
    <row r="7" spans="1:26" ht="52.5" customHeight="1">
      <c r="A7" s="17" t="s">
        <v>21</v>
      </c>
      <c r="B7" s="18" t="s">
        <v>38</v>
      </c>
      <c r="C7" s="16">
        <f t="shared" ref="C7:I7" si="1">C8</f>
        <v>0</v>
      </c>
      <c r="D7" s="16">
        <f t="shared" si="1"/>
        <v>0</v>
      </c>
      <c r="E7" s="16">
        <f t="shared" si="1"/>
        <v>0</v>
      </c>
      <c r="F7" s="16">
        <f t="shared" si="1"/>
        <v>0</v>
      </c>
      <c r="G7" s="16">
        <f t="shared" si="1"/>
        <v>0</v>
      </c>
      <c r="H7" s="16">
        <f t="shared" si="1"/>
        <v>0</v>
      </c>
      <c r="I7" s="16">
        <f t="shared" si="1"/>
        <v>0</v>
      </c>
      <c r="J7" s="19"/>
      <c r="K7" s="20"/>
      <c r="L7" s="21"/>
      <c r="M7" s="19"/>
      <c r="N7" s="20"/>
      <c r="O7" s="21"/>
      <c r="P7" s="19"/>
      <c r="Q7" s="20"/>
      <c r="R7" s="21"/>
      <c r="S7" s="19"/>
      <c r="T7" s="21"/>
      <c r="U7" s="21"/>
      <c r="V7" s="21"/>
      <c r="W7" s="21"/>
      <c r="X7" s="21"/>
      <c r="Y7" s="21"/>
      <c r="Z7" s="21"/>
    </row>
    <row r="8" spans="1:26" ht="22.5" customHeight="1">
      <c r="A8" s="14"/>
      <c r="B8" s="22" t="s">
        <v>39</v>
      </c>
      <c r="C8" s="16"/>
      <c r="D8" s="16"/>
      <c r="E8" s="16"/>
      <c r="F8" s="16"/>
      <c r="G8" s="16"/>
      <c r="H8" s="16"/>
      <c r="I8" s="16"/>
      <c r="J8" s="9"/>
      <c r="K8" s="15"/>
      <c r="L8" s="8"/>
      <c r="M8" s="9"/>
      <c r="N8" s="15"/>
      <c r="O8" s="8"/>
      <c r="P8" s="9"/>
      <c r="Q8" s="15"/>
      <c r="R8" s="8"/>
      <c r="S8" s="9"/>
      <c r="T8" s="8"/>
      <c r="U8" s="8"/>
      <c r="V8" s="8"/>
      <c r="W8" s="8"/>
      <c r="X8" s="8"/>
      <c r="Y8" s="8"/>
      <c r="Z8" s="8"/>
    </row>
    <row r="9" spans="1:26" ht="44.25" customHeight="1">
      <c r="A9" s="17" t="s">
        <v>22</v>
      </c>
      <c r="B9" s="18" t="s">
        <v>40</v>
      </c>
      <c r="C9" s="16">
        <f t="shared" ref="C9:I9" si="2">SUM(C10:C49)</f>
        <v>48850</v>
      </c>
      <c r="D9" s="16">
        <f t="shared" si="2"/>
        <v>0</v>
      </c>
      <c r="E9" s="16">
        <f t="shared" si="2"/>
        <v>15500</v>
      </c>
      <c r="F9" s="16">
        <f t="shared" si="2"/>
        <v>12200</v>
      </c>
      <c r="G9" s="16">
        <f t="shared" si="2"/>
        <v>5700</v>
      </c>
      <c r="H9" s="16">
        <f t="shared" si="2"/>
        <v>5750</v>
      </c>
      <c r="I9" s="16">
        <f t="shared" si="2"/>
        <v>9700</v>
      </c>
      <c r="J9" s="19"/>
      <c r="K9" s="20"/>
      <c r="L9" s="21"/>
      <c r="M9" s="19"/>
      <c r="N9" s="20"/>
      <c r="O9" s="21"/>
      <c r="P9" s="19"/>
      <c r="Q9" s="20"/>
      <c r="R9" s="21"/>
      <c r="S9" s="19"/>
      <c r="T9" s="21"/>
      <c r="U9" s="21"/>
      <c r="V9" s="21"/>
      <c r="W9" s="21"/>
      <c r="X9" s="21"/>
      <c r="Y9" s="21"/>
      <c r="Z9" s="21"/>
    </row>
    <row r="10" spans="1:26" ht="54" customHeight="1">
      <c r="A10" s="5">
        <v>1</v>
      </c>
      <c r="B10" s="23" t="s">
        <v>41</v>
      </c>
      <c r="C10" s="6">
        <v>500</v>
      </c>
      <c r="D10" s="6"/>
      <c r="E10" s="6">
        <v>500</v>
      </c>
      <c r="F10" s="4"/>
      <c r="G10" s="4"/>
      <c r="H10" s="4"/>
      <c r="I10" s="4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39.75" customHeight="1">
      <c r="A11" s="5">
        <v>2</v>
      </c>
      <c r="B11" s="23" t="s">
        <v>42</v>
      </c>
      <c r="C11" s="6">
        <v>500</v>
      </c>
      <c r="D11" s="6"/>
      <c r="E11" s="6">
        <v>500</v>
      </c>
      <c r="F11" s="4"/>
      <c r="G11" s="4"/>
      <c r="H11" s="4"/>
      <c r="I11" s="4"/>
      <c r="J11" s="9"/>
      <c r="K11" s="15"/>
      <c r="L11" s="8"/>
      <c r="M11" s="9"/>
      <c r="N11" s="15"/>
      <c r="O11" s="8"/>
      <c r="P11" s="9"/>
      <c r="Q11" s="15"/>
      <c r="R11" s="8"/>
      <c r="S11" s="9"/>
      <c r="T11" s="8"/>
      <c r="U11" s="8"/>
      <c r="V11" s="8"/>
      <c r="W11" s="8"/>
      <c r="X11" s="8"/>
      <c r="Y11" s="8"/>
      <c r="Z11" s="8"/>
    </row>
    <row r="12" spans="1:26" ht="55.5" customHeight="1">
      <c r="A12" s="5">
        <v>3</v>
      </c>
      <c r="B12" s="23" t="s">
        <v>43</v>
      </c>
      <c r="C12" s="6">
        <v>1500</v>
      </c>
      <c r="D12" s="6"/>
      <c r="E12" s="6">
        <v>1500</v>
      </c>
      <c r="F12" s="4"/>
      <c r="G12" s="4"/>
      <c r="H12" s="4"/>
      <c r="I12" s="4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69.75" customHeight="1">
      <c r="A13" s="5">
        <v>4</v>
      </c>
      <c r="B13" s="23" t="s">
        <v>44</v>
      </c>
      <c r="C13" s="6">
        <v>500</v>
      </c>
      <c r="D13" s="6"/>
      <c r="E13" s="6">
        <v>500</v>
      </c>
      <c r="F13" s="4"/>
      <c r="G13" s="4"/>
      <c r="H13" s="4"/>
      <c r="I13" s="4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33" customHeight="1">
      <c r="A14" s="5">
        <v>5</v>
      </c>
      <c r="B14" s="23" t="s">
        <v>45</v>
      </c>
      <c r="C14" s="6">
        <v>700</v>
      </c>
      <c r="D14" s="6"/>
      <c r="E14" s="6"/>
      <c r="F14" s="4">
        <v>700</v>
      </c>
      <c r="G14" s="4"/>
      <c r="H14" s="4"/>
      <c r="I14" s="4"/>
      <c r="J14" s="9"/>
      <c r="K14" s="15"/>
      <c r="L14" s="8"/>
      <c r="M14" s="9"/>
      <c r="N14" s="15"/>
      <c r="O14" s="8"/>
      <c r="P14" s="9"/>
      <c r="Q14" s="15"/>
      <c r="R14" s="8"/>
      <c r="S14" s="9"/>
      <c r="T14" s="8"/>
      <c r="U14" s="8"/>
      <c r="V14" s="8"/>
      <c r="W14" s="8"/>
      <c r="X14" s="8"/>
      <c r="Y14" s="8"/>
      <c r="Z14" s="8"/>
    </row>
    <row r="15" spans="1:26" ht="42.75" customHeight="1">
      <c r="A15" s="5">
        <v>6</v>
      </c>
      <c r="B15" s="23" t="s">
        <v>46</v>
      </c>
      <c r="C15" s="6">
        <v>500</v>
      </c>
      <c r="D15" s="6"/>
      <c r="E15" s="6"/>
      <c r="F15" s="4">
        <v>500</v>
      </c>
      <c r="G15" s="4"/>
      <c r="H15" s="4"/>
      <c r="I15" s="4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52.5" customHeight="1">
      <c r="A16" s="5">
        <v>7</v>
      </c>
      <c r="B16" s="23" t="s">
        <v>47</v>
      </c>
      <c r="C16" s="6">
        <v>500</v>
      </c>
      <c r="D16" s="6"/>
      <c r="E16" s="6"/>
      <c r="F16" s="4">
        <v>500</v>
      </c>
      <c r="G16" s="4"/>
      <c r="H16" s="4"/>
      <c r="I16" s="4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56.25" customHeight="1">
      <c r="A17" s="5">
        <v>8</v>
      </c>
      <c r="B17" s="23" t="s">
        <v>48</v>
      </c>
      <c r="C17" s="6">
        <v>700</v>
      </c>
      <c r="D17" s="6"/>
      <c r="E17" s="6"/>
      <c r="F17" s="4"/>
      <c r="G17" s="4">
        <v>700</v>
      </c>
      <c r="H17" s="4"/>
      <c r="I17" s="4"/>
      <c r="J17" s="9"/>
      <c r="K17" s="15"/>
      <c r="L17" s="8"/>
      <c r="M17" s="9"/>
      <c r="N17" s="15"/>
      <c r="O17" s="8"/>
      <c r="P17" s="9"/>
      <c r="Q17" s="15"/>
      <c r="R17" s="8"/>
      <c r="S17" s="8"/>
      <c r="T17" s="8"/>
      <c r="U17" s="8"/>
      <c r="V17" s="8"/>
      <c r="W17" s="8"/>
      <c r="X17" s="8"/>
      <c r="Y17" s="8"/>
      <c r="Z17" s="8"/>
    </row>
    <row r="18" spans="1:26" ht="52.5" customHeight="1">
      <c r="A18" s="5">
        <v>9</v>
      </c>
      <c r="B18" s="23" t="s">
        <v>49</v>
      </c>
      <c r="C18" s="6">
        <v>500</v>
      </c>
      <c r="D18" s="6"/>
      <c r="E18" s="6"/>
      <c r="F18" s="4"/>
      <c r="G18" s="4">
        <v>500</v>
      </c>
      <c r="H18" s="4"/>
      <c r="I18" s="4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51.75" customHeight="1">
      <c r="A19" s="5">
        <v>10</v>
      </c>
      <c r="B19" s="23" t="s">
        <v>50</v>
      </c>
      <c r="C19" s="6">
        <v>500</v>
      </c>
      <c r="D19" s="6"/>
      <c r="E19" s="6"/>
      <c r="F19" s="4"/>
      <c r="G19" s="4"/>
      <c r="H19" s="4">
        <v>500</v>
      </c>
      <c r="I19" s="4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50.25" customHeight="1">
      <c r="A20" s="5">
        <v>11</v>
      </c>
      <c r="B20" s="23" t="s">
        <v>51</v>
      </c>
      <c r="C20" s="6">
        <v>500</v>
      </c>
      <c r="D20" s="6"/>
      <c r="E20" s="6"/>
      <c r="F20" s="4"/>
      <c r="G20" s="4"/>
      <c r="H20" s="4">
        <v>500</v>
      </c>
      <c r="I20" s="4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49.5" customHeight="1">
      <c r="A21" s="5">
        <v>12</v>
      </c>
      <c r="B21" s="24" t="s">
        <v>52</v>
      </c>
      <c r="C21" s="6">
        <v>500</v>
      </c>
      <c r="D21" s="6"/>
      <c r="E21" s="6">
        <f>C21</f>
        <v>500</v>
      </c>
      <c r="F21" s="4"/>
      <c r="G21" s="4"/>
      <c r="H21" s="4"/>
      <c r="I21" s="4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33" customHeight="1">
      <c r="A22" s="5">
        <v>13</v>
      </c>
      <c r="B22" s="24" t="s">
        <v>53</v>
      </c>
      <c r="C22" s="6">
        <v>500</v>
      </c>
      <c r="D22" s="6"/>
      <c r="E22" s="6">
        <f>C22</f>
        <v>500</v>
      </c>
      <c r="F22" s="4"/>
      <c r="G22" s="4"/>
      <c r="H22" s="4"/>
      <c r="I22" s="4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33" customHeight="1">
      <c r="A23" s="5">
        <v>14</v>
      </c>
      <c r="B23" s="24" t="s">
        <v>54</v>
      </c>
      <c r="C23" s="6">
        <v>500</v>
      </c>
      <c r="D23" s="6"/>
      <c r="E23" s="6"/>
      <c r="F23" s="4">
        <f>C23</f>
        <v>500</v>
      </c>
      <c r="G23" s="4"/>
      <c r="H23" s="4"/>
      <c r="I23" s="4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33" customHeight="1">
      <c r="A24" s="5">
        <v>15</v>
      </c>
      <c r="B24" s="24" t="s">
        <v>55</v>
      </c>
      <c r="C24" s="6">
        <v>500</v>
      </c>
      <c r="D24" s="6"/>
      <c r="E24" s="6"/>
      <c r="F24" s="4">
        <f>C24</f>
        <v>500</v>
      </c>
      <c r="G24" s="4"/>
      <c r="H24" s="4"/>
      <c r="I24" s="4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51.75" customHeight="1">
      <c r="A25" s="5">
        <v>16</v>
      </c>
      <c r="B25" s="24" t="s">
        <v>56</v>
      </c>
      <c r="C25" s="6">
        <v>500</v>
      </c>
      <c r="D25" s="6"/>
      <c r="E25" s="6"/>
      <c r="F25" s="4"/>
      <c r="G25" s="4">
        <v>500</v>
      </c>
      <c r="H25" s="4"/>
      <c r="I25" s="4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49.5" customHeight="1">
      <c r="A26" s="5">
        <v>17</v>
      </c>
      <c r="B26" s="24" t="s">
        <v>57</v>
      </c>
      <c r="C26" s="6">
        <v>500</v>
      </c>
      <c r="D26" s="6"/>
      <c r="E26" s="6"/>
      <c r="F26" s="4"/>
      <c r="G26" s="4">
        <v>500</v>
      </c>
      <c r="H26" s="4"/>
      <c r="I26" s="4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49.5" customHeight="1">
      <c r="A27" s="5">
        <v>18</v>
      </c>
      <c r="B27" s="23" t="s">
        <v>58</v>
      </c>
      <c r="C27" s="6">
        <v>500</v>
      </c>
      <c r="D27" s="6"/>
      <c r="E27" s="6"/>
      <c r="F27" s="4"/>
      <c r="G27" s="4"/>
      <c r="H27" s="4">
        <v>500</v>
      </c>
      <c r="I27" s="4"/>
      <c r="J27" s="9"/>
      <c r="K27" s="15"/>
      <c r="L27" s="8"/>
      <c r="M27" s="9"/>
      <c r="N27" s="15"/>
      <c r="O27" s="8"/>
      <c r="P27" s="9"/>
      <c r="Q27" s="15"/>
      <c r="R27" s="8"/>
      <c r="S27" s="9"/>
      <c r="T27" s="8"/>
      <c r="U27" s="8"/>
      <c r="V27" s="8"/>
      <c r="W27" s="8"/>
      <c r="X27" s="8"/>
      <c r="Y27" s="8"/>
      <c r="Z27" s="8"/>
    </row>
    <row r="28" spans="1:26" ht="49.5" customHeight="1">
      <c r="A28" s="5">
        <v>19</v>
      </c>
      <c r="B28" s="24" t="s">
        <v>59</v>
      </c>
      <c r="C28" s="6">
        <v>500</v>
      </c>
      <c r="D28" s="6"/>
      <c r="E28" s="6"/>
      <c r="F28" s="4"/>
      <c r="G28" s="4"/>
      <c r="H28" s="4">
        <v>500</v>
      </c>
      <c r="I28" s="4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49.5" customHeight="1">
      <c r="A29" s="5">
        <v>20</v>
      </c>
      <c r="B29" s="23" t="s">
        <v>60</v>
      </c>
      <c r="C29" s="6">
        <v>500</v>
      </c>
      <c r="D29" s="6"/>
      <c r="E29" s="6"/>
      <c r="F29" s="4"/>
      <c r="G29" s="4"/>
      <c r="H29" s="4">
        <v>500</v>
      </c>
      <c r="I29" s="4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49.5" customHeight="1">
      <c r="A30" s="5">
        <v>21</v>
      </c>
      <c r="B30" s="24" t="s">
        <v>61</v>
      </c>
      <c r="C30" s="6">
        <v>500</v>
      </c>
      <c r="D30" s="6"/>
      <c r="E30" s="6"/>
      <c r="F30" s="4"/>
      <c r="G30" s="4"/>
      <c r="H30" s="4"/>
      <c r="I30" s="4">
        <v>500</v>
      </c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33" customHeight="1">
      <c r="A31" s="5">
        <v>22</v>
      </c>
      <c r="B31" s="23" t="s">
        <v>62</v>
      </c>
      <c r="C31" s="6">
        <f>I31</f>
        <v>2000</v>
      </c>
      <c r="D31" s="6"/>
      <c r="E31" s="6"/>
      <c r="F31" s="4"/>
      <c r="G31" s="4"/>
      <c r="H31" s="4"/>
      <c r="I31" s="4">
        <v>2000</v>
      </c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45" customHeight="1">
      <c r="A32" s="5">
        <v>23</v>
      </c>
      <c r="B32" s="25" t="s">
        <v>63</v>
      </c>
      <c r="C32" s="6">
        <v>3300</v>
      </c>
      <c r="D32" s="6"/>
      <c r="E32" s="6">
        <v>3300</v>
      </c>
      <c r="F32" s="4"/>
      <c r="G32" s="4"/>
      <c r="H32" s="4"/>
      <c r="I32" s="4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43.5" customHeight="1">
      <c r="A33" s="5">
        <v>24</v>
      </c>
      <c r="B33" s="25" t="s">
        <v>64</v>
      </c>
      <c r="C33" s="6">
        <v>2100</v>
      </c>
      <c r="D33" s="6"/>
      <c r="E33" s="6"/>
      <c r="F33" s="4"/>
      <c r="G33" s="6">
        <v>2100</v>
      </c>
      <c r="H33" s="4"/>
      <c r="I33" s="4" t="s">
        <v>65</v>
      </c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42.75" customHeight="1">
      <c r="A34" s="5">
        <v>25</v>
      </c>
      <c r="B34" s="25" t="s">
        <v>66</v>
      </c>
      <c r="C34" s="6">
        <v>2100</v>
      </c>
      <c r="D34" s="6"/>
      <c r="E34" s="6"/>
      <c r="F34" s="4"/>
      <c r="G34" s="4"/>
      <c r="H34" s="6">
        <v>2100</v>
      </c>
      <c r="I34" s="4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51" customHeight="1">
      <c r="A35" s="5">
        <v>26</v>
      </c>
      <c r="B35" s="25" t="s">
        <v>67</v>
      </c>
      <c r="C35" s="6">
        <v>1700</v>
      </c>
      <c r="D35" s="6"/>
      <c r="E35" s="6"/>
      <c r="F35" s="6">
        <v>1700</v>
      </c>
      <c r="G35" s="4"/>
      <c r="H35" s="4"/>
      <c r="I35" s="4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51.75" customHeight="1">
      <c r="A36" s="5">
        <v>27</v>
      </c>
      <c r="B36" s="25" t="s">
        <v>68</v>
      </c>
      <c r="C36" s="6">
        <v>1400</v>
      </c>
      <c r="D36" s="6"/>
      <c r="E36" s="6"/>
      <c r="F36" s="4"/>
      <c r="G36" s="6">
        <v>1400</v>
      </c>
      <c r="H36" s="4" t="s">
        <v>65</v>
      </c>
      <c r="I36" s="4" t="s">
        <v>65</v>
      </c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35.25" customHeight="1">
      <c r="A37" s="5">
        <v>28</v>
      </c>
      <c r="B37" s="25" t="s">
        <v>69</v>
      </c>
      <c r="C37" s="6">
        <v>1700</v>
      </c>
      <c r="D37" s="6"/>
      <c r="E37" s="6"/>
      <c r="F37" s="4"/>
      <c r="G37" s="4"/>
      <c r="H37" s="4"/>
      <c r="I37" s="6">
        <v>1700</v>
      </c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45" customHeight="1">
      <c r="A38" s="5">
        <v>29</v>
      </c>
      <c r="B38" s="25" t="s">
        <v>70</v>
      </c>
      <c r="C38" s="6">
        <v>2400</v>
      </c>
      <c r="D38" s="6"/>
      <c r="E38" s="6">
        <v>2400</v>
      </c>
      <c r="F38" s="4"/>
      <c r="G38" s="4"/>
      <c r="H38" s="4"/>
      <c r="I38" s="4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48" customHeight="1">
      <c r="A39" s="5">
        <v>30</v>
      </c>
      <c r="B39" s="25" t="s">
        <v>71</v>
      </c>
      <c r="C39" s="6">
        <v>2400</v>
      </c>
      <c r="D39" s="6"/>
      <c r="E39" s="6"/>
      <c r="F39" s="6">
        <v>2400</v>
      </c>
      <c r="G39" s="4" t="s">
        <v>65</v>
      </c>
      <c r="H39" s="4"/>
      <c r="I39" s="4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46.5" customHeight="1">
      <c r="A40" s="5">
        <v>31</v>
      </c>
      <c r="B40" s="25" t="s">
        <v>72</v>
      </c>
      <c r="C40" s="6">
        <v>2400</v>
      </c>
      <c r="D40" s="6"/>
      <c r="E40" s="6">
        <v>2400</v>
      </c>
      <c r="F40" s="4"/>
      <c r="G40" s="4" t="s">
        <v>65</v>
      </c>
      <c r="H40" s="4"/>
      <c r="I40" s="4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43.5" customHeight="1">
      <c r="A41" s="5">
        <v>32</v>
      </c>
      <c r="B41" s="25" t="s">
        <v>73</v>
      </c>
      <c r="C41" s="6">
        <v>2400</v>
      </c>
      <c r="D41" s="6"/>
      <c r="E41" s="6" t="s">
        <v>65</v>
      </c>
      <c r="F41" s="6">
        <v>2400</v>
      </c>
      <c r="G41" s="4"/>
      <c r="H41" s="4"/>
      <c r="I41" s="4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46.5" customHeight="1">
      <c r="A42" s="5">
        <v>33</v>
      </c>
      <c r="B42" s="25" t="s">
        <v>74</v>
      </c>
      <c r="C42" s="6">
        <v>2400</v>
      </c>
      <c r="D42" s="6"/>
      <c r="E42" s="6">
        <v>2400</v>
      </c>
      <c r="F42" s="4"/>
      <c r="G42" s="4"/>
      <c r="H42" s="4" t="s">
        <v>65</v>
      </c>
      <c r="I42" s="4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59.25" customHeight="1">
      <c r="A43" s="5">
        <v>34</v>
      </c>
      <c r="B43" s="25" t="s">
        <v>75</v>
      </c>
      <c r="C43" s="6">
        <v>650</v>
      </c>
      <c r="D43" s="6"/>
      <c r="E43" s="6"/>
      <c r="F43" s="4"/>
      <c r="G43" s="4"/>
      <c r="H43" s="6">
        <v>650</v>
      </c>
      <c r="I43" s="4" t="s">
        <v>65</v>
      </c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49.5" customHeight="1">
      <c r="A44" s="5">
        <v>35</v>
      </c>
      <c r="B44" s="24" t="s">
        <v>80</v>
      </c>
      <c r="C44" s="6">
        <v>500</v>
      </c>
      <c r="D44" s="6"/>
      <c r="E44" s="6"/>
      <c r="F44" s="6"/>
      <c r="G44" s="6"/>
      <c r="H44" s="6"/>
      <c r="I44" s="6">
        <v>500</v>
      </c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49.5" customHeight="1">
      <c r="A45" s="5">
        <v>36</v>
      </c>
      <c r="B45" s="24" t="s">
        <v>76</v>
      </c>
      <c r="C45" s="6">
        <f>I45</f>
        <v>5000</v>
      </c>
      <c r="D45" s="6"/>
      <c r="E45" s="6"/>
      <c r="F45" s="6"/>
      <c r="G45" s="6"/>
      <c r="H45" s="6"/>
      <c r="I45" s="6">
        <v>5000</v>
      </c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33" customHeight="1">
      <c r="A46" s="5">
        <v>37</v>
      </c>
      <c r="B46" s="24" t="s">
        <v>77</v>
      </c>
      <c r="C46" s="6">
        <f>E46+F46</f>
        <v>2000</v>
      </c>
      <c r="D46" s="6"/>
      <c r="E46" s="6">
        <v>1000</v>
      </c>
      <c r="F46" s="6">
        <v>1000</v>
      </c>
      <c r="G46" s="6"/>
      <c r="H46" s="6"/>
      <c r="I46" s="6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33" customHeight="1">
      <c r="A47" s="5">
        <v>38</v>
      </c>
      <c r="B47" s="24" t="s">
        <v>78</v>
      </c>
      <c r="C47" s="6">
        <v>500</v>
      </c>
      <c r="D47" s="6"/>
      <c r="E47" s="6"/>
      <c r="F47" s="4"/>
      <c r="G47" s="4"/>
      <c r="H47" s="4">
        <v>500</v>
      </c>
      <c r="I47" s="4"/>
      <c r="J47" s="8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56.25" customHeight="1">
      <c r="A48" s="5">
        <v>39</v>
      </c>
      <c r="B48" s="1" t="s">
        <v>79</v>
      </c>
      <c r="C48" s="3">
        <v>2000</v>
      </c>
      <c r="D48" s="3">
        <v>0</v>
      </c>
      <c r="E48" s="3">
        <v>0</v>
      </c>
      <c r="F48" s="2">
        <v>2000</v>
      </c>
      <c r="G48" s="2">
        <v>0</v>
      </c>
      <c r="H48" s="2">
        <v>0</v>
      </c>
      <c r="I48" s="2">
        <v>0</v>
      </c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15.75" customHeight="1">
      <c r="A49" s="10"/>
      <c r="B49" s="11"/>
      <c r="C49" s="12"/>
      <c r="D49" s="12"/>
      <c r="E49" s="12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15.75" customHeight="1">
      <c r="A50" s="10"/>
      <c r="B50" s="11"/>
      <c r="C50" s="12"/>
      <c r="D50" s="12"/>
      <c r="E50" s="12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15.75" customHeight="1">
      <c r="A51" s="10"/>
      <c r="B51" s="11"/>
      <c r="C51" s="12"/>
      <c r="D51" s="12"/>
      <c r="E51" s="12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15.75" customHeight="1">
      <c r="A52" s="10"/>
      <c r="B52" s="11"/>
      <c r="C52" s="12"/>
      <c r="D52" s="12"/>
      <c r="E52" s="12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15.75" customHeight="1">
      <c r="A53" s="10"/>
      <c r="B53" s="11"/>
      <c r="C53" s="12"/>
      <c r="D53" s="12"/>
      <c r="E53" s="12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15.75" customHeight="1">
      <c r="A54" s="10"/>
      <c r="B54" s="11"/>
      <c r="C54" s="12"/>
      <c r="D54" s="12"/>
      <c r="E54" s="12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15.75" customHeight="1">
      <c r="A55" s="10"/>
      <c r="B55" s="11"/>
      <c r="C55" s="12"/>
      <c r="D55" s="12"/>
      <c r="E55" s="12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15.75" customHeight="1">
      <c r="A56" s="10"/>
      <c r="B56" s="11"/>
      <c r="C56" s="12"/>
      <c r="D56" s="12"/>
      <c r="E56" s="12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15.75" customHeight="1">
      <c r="A57" s="10"/>
      <c r="B57" s="11"/>
      <c r="C57" s="12"/>
      <c r="D57" s="12"/>
      <c r="E57" s="12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15.75" customHeight="1">
      <c r="A58" s="10"/>
      <c r="B58" s="11"/>
      <c r="C58" s="12"/>
      <c r="D58" s="12"/>
      <c r="E58" s="12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15.75" customHeight="1">
      <c r="A59" s="10"/>
      <c r="B59" s="11"/>
      <c r="C59" s="12"/>
      <c r="D59" s="12"/>
      <c r="E59" s="12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15.75" customHeight="1">
      <c r="A60" s="10"/>
      <c r="B60" s="11"/>
      <c r="C60" s="12"/>
      <c r="D60" s="12"/>
      <c r="E60" s="12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15.75" customHeight="1">
      <c r="A61" s="10"/>
      <c r="B61" s="11"/>
      <c r="C61" s="12"/>
      <c r="D61" s="12"/>
      <c r="E61" s="12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15.75" customHeight="1">
      <c r="A62" s="10"/>
      <c r="B62" s="11"/>
      <c r="C62" s="12"/>
      <c r="D62" s="12"/>
      <c r="E62" s="12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15.75" customHeight="1">
      <c r="A63" s="10"/>
      <c r="B63" s="11"/>
      <c r="C63" s="12"/>
      <c r="D63" s="12"/>
      <c r="E63" s="12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ht="15.75" customHeight="1">
      <c r="A64" s="10"/>
      <c r="B64" s="11"/>
      <c r="C64" s="12"/>
      <c r="D64" s="12"/>
      <c r="E64" s="12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15.75" customHeight="1">
      <c r="A65" s="10"/>
      <c r="B65" s="11"/>
      <c r="C65" s="12"/>
      <c r="D65" s="12"/>
      <c r="E65" s="12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15.75" customHeight="1">
      <c r="A66" s="10"/>
      <c r="B66" s="11"/>
      <c r="C66" s="12"/>
      <c r="D66" s="12"/>
      <c r="E66" s="12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ht="15.75" customHeight="1">
      <c r="A67" s="10"/>
      <c r="B67" s="11"/>
      <c r="C67" s="12"/>
      <c r="D67" s="12"/>
      <c r="E67" s="12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ht="15.75" customHeight="1">
      <c r="A68" s="10"/>
      <c r="B68" s="11"/>
      <c r="C68" s="12"/>
      <c r="D68" s="12"/>
      <c r="E68" s="12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15.75" customHeight="1">
      <c r="A69" s="10"/>
      <c r="B69" s="11"/>
      <c r="C69" s="12"/>
      <c r="D69" s="12"/>
      <c r="E69" s="12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15.75" customHeight="1">
      <c r="A70" s="10"/>
      <c r="B70" s="11"/>
      <c r="C70" s="12"/>
      <c r="D70" s="12"/>
      <c r="E70" s="12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15.75" customHeight="1">
      <c r="A71" s="10"/>
      <c r="B71" s="11"/>
      <c r="C71" s="12"/>
      <c r="D71" s="12"/>
      <c r="E71" s="12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15.75" customHeight="1">
      <c r="A72" s="10"/>
      <c r="B72" s="11"/>
      <c r="C72" s="12"/>
      <c r="D72" s="12"/>
      <c r="E72" s="12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ht="15.75" customHeight="1">
      <c r="A73" s="10"/>
      <c r="B73" s="11"/>
      <c r="C73" s="12"/>
      <c r="D73" s="12"/>
      <c r="E73" s="12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ht="15.75" customHeight="1">
      <c r="A74" s="10"/>
      <c r="B74" s="11"/>
      <c r="C74" s="12"/>
      <c r="D74" s="12"/>
      <c r="E74" s="12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ht="15.75" customHeight="1">
      <c r="A75" s="10"/>
      <c r="B75" s="11"/>
      <c r="C75" s="12"/>
      <c r="D75" s="12"/>
      <c r="E75" s="12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15.75" customHeight="1">
      <c r="A76" s="10"/>
      <c r="B76" s="11"/>
      <c r="C76" s="12"/>
      <c r="D76" s="12"/>
      <c r="E76" s="12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15.75" customHeight="1">
      <c r="A77" s="10"/>
      <c r="B77" s="11"/>
      <c r="C77" s="12"/>
      <c r="D77" s="12"/>
      <c r="E77" s="12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15.75" customHeight="1">
      <c r="A78" s="10"/>
      <c r="B78" s="11"/>
      <c r="C78" s="12"/>
      <c r="D78" s="12"/>
      <c r="E78" s="12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15.75" customHeight="1">
      <c r="A79" s="10"/>
      <c r="B79" s="11"/>
      <c r="C79" s="12"/>
      <c r="D79" s="12"/>
      <c r="E79" s="12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15.75" customHeight="1">
      <c r="A80" s="10"/>
      <c r="B80" s="11"/>
      <c r="C80" s="12"/>
      <c r="D80" s="12"/>
      <c r="E80" s="12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15.75" customHeight="1">
      <c r="A81" s="10"/>
      <c r="B81" s="11"/>
      <c r="C81" s="12"/>
      <c r="D81" s="12"/>
      <c r="E81" s="12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15.75" customHeight="1">
      <c r="A82" s="10"/>
      <c r="B82" s="11"/>
      <c r="C82" s="12"/>
      <c r="D82" s="12"/>
      <c r="E82" s="12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ht="15.75" customHeight="1">
      <c r="A83" s="10"/>
      <c r="B83" s="11"/>
      <c r="C83" s="12"/>
      <c r="D83" s="12"/>
      <c r="E83" s="12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15.75" customHeight="1">
      <c r="A84" s="10"/>
      <c r="B84" s="11"/>
      <c r="C84" s="12"/>
      <c r="D84" s="12"/>
      <c r="E84" s="12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15.75" customHeight="1">
      <c r="A85" s="10"/>
      <c r="B85" s="11"/>
      <c r="C85" s="12"/>
      <c r="D85" s="12"/>
      <c r="E85" s="12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 ht="15.75" customHeight="1">
      <c r="A86" s="10"/>
      <c r="B86" s="11"/>
      <c r="C86" s="12"/>
      <c r="D86" s="12"/>
      <c r="E86" s="12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ht="15.75" customHeight="1">
      <c r="A87" s="10"/>
      <c r="B87" s="11"/>
      <c r="C87" s="12"/>
      <c r="D87" s="12"/>
      <c r="E87" s="12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ht="15.75" customHeight="1">
      <c r="A88" s="10"/>
      <c r="B88" s="11"/>
      <c r="C88" s="12"/>
      <c r="D88" s="12"/>
      <c r="E88" s="12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 ht="15.75" customHeight="1">
      <c r="A89" s="10"/>
      <c r="B89" s="11"/>
      <c r="C89" s="12"/>
      <c r="D89" s="12"/>
      <c r="E89" s="12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ht="15.75" customHeight="1">
      <c r="A90" s="10"/>
      <c r="B90" s="11"/>
      <c r="C90" s="12"/>
      <c r="D90" s="12"/>
      <c r="E90" s="12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ht="15.75" customHeight="1">
      <c r="A91" s="10"/>
      <c r="B91" s="11"/>
      <c r="C91" s="12"/>
      <c r="D91" s="12"/>
      <c r="E91" s="12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ht="15.75" customHeight="1">
      <c r="A92" s="10"/>
      <c r="B92" s="11"/>
      <c r="C92" s="12"/>
      <c r="D92" s="12"/>
      <c r="E92" s="12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ht="15.75" customHeight="1">
      <c r="A93" s="10"/>
      <c r="B93" s="11"/>
      <c r="C93" s="12"/>
      <c r="D93" s="12"/>
      <c r="E93" s="12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ht="15.75" customHeight="1">
      <c r="A94" s="10"/>
      <c r="B94" s="11"/>
      <c r="C94" s="12"/>
      <c r="D94" s="12"/>
      <c r="E94" s="12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ht="15.75" customHeight="1">
      <c r="A95" s="10"/>
      <c r="B95" s="11"/>
      <c r="C95" s="12"/>
      <c r="D95" s="12"/>
      <c r="E95" s="12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ht="15.75" customHeight="1">
      <c r="A96" s="10"/>
      <c r="B96" s="11"/>
      <c r="C96" s="12"/>
      <c r="D96" s="12"/>
      <c r="E96" s="12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ht="15.75" customHeight="1">
      <c r="A97" s="10"/>
      <c r="B97" s="11"/>
      <c r="C97" s="12"/>
      <c r="D97" s="12"/>
      <c r="E97" s="12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ht="15.75" customHeight="1">
      <c r="A98" s="10"/>
      <c r="B98" s="11"/>
      <c r="C98" s="12"/>
      <c r="D98" s="12"/>
      <c r="E98" s="12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ht="15.75" customHeight="1">
      <c r="A99" s="10"/>
      <c r="B99" s="11"/>
      <c r="C99" s="12"/>
      <c r="D99" s="12"/>
      <c r="E99" s="12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ht="15.75" customHeight="1">
      <c r="A100" s="10"/>
      <c r="B100" s="11"/>
      <c r="C100" s="12"/>
      <c r="D100" s="12"/>
      <c r="E100" s="12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ht="15.75" customHeight="1">
      <c r="A101" s="10"/>
      <c r="B101" s="11"/>
      <c r="C101" s="12"/>
      <c r="D101" s="12"/>
      <c r="E101" s="12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ht="15.75" customHeight="1">
      <c r="A102" s="10"/>
      <c r="B102" s="11"/>
      <c r="C102" s="12"/>
      <c r="D102" s="12"/>
      <c r="E102" s="12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ht="15.75" customHeight="1">
      <c r="A103" s="10"/>
      <c r="B103" s="11"/>
      <c r="C103" s="12"/>
      <c r="D103" s="12"/>
      <c r="E103" s="12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15.75" customHeight="1">
      <c r="A104" s="10"/>
      <c r="B104" s="11"/>
      <c r="C104" s="12"/>
      <c r="D104" s="12"/>
      <c r="E104" s="12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ht="15.75" customHeight="1">
      <c r="A105" s="10"/>
      <c r="B105" s="11"/>
      <c r="C105" s="12"/>
      <c r="D105" s="12"/>
      <c r="E105" s="12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ht="15.75" customHeight="1">
      <c r="A106" s="10"/>
      <c r="B106" s="11"/>
      <c r="C106" s="12"/>
      <c r="D106" s="12"/>
      <c r="E106" s="12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ht="15.75" customHeight="1">
      <c r="A107" s="10"/>
      <c r="B107" s="11"/>
      <c r="C107" s="12"/>
      <c r="D107" s="12"/>
      <c r="E107" s="12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ht="15.75" customHeight="1">
      <c r="A108" s="10"/>
      <c r="B108" s="11"/>
      <c r="C108" s="12"/>
      <c r="D108" s="12"/>
      <c r="E108" s="12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ht="15.75" customHeight="1">
      <c r="A109" s="10"/>
      <c r="B109" s="11"/>
      <c r="C109" s="12"/>
      <c r="D109" s="12"/>
      <c r="E109" s="12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ht="15.75" customHeight="1">
      <c r="A110" s="10"/>
      <c r="B110" s="11"/>
      <c r="C110" s="12"/>
      <c r="D110" s="12"/>
      <c r="E110" s="12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ht="15.75" customHeight="1">
      <c r="A111" s="10"/>
      <c r="B111" s="11"/>
      <c r="C111" s="12"/>
      <c r="D111" s="12"/>
      <c r="E111" s="12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ht="15.75" customHeight="1">
      <c r="A112" s="10"/>
      <c r="B112" s="11"/>
      <c r="C112" s="12"/>
      <c r="D112" s="12"/>
      <c r="E112" s="12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ht="15.75" customHeight="1">
      <c r="A113" s="10"/>
      <c r="B113" s="11"/>
      <c r="C113" s="12"/>
      <c r="D113" s="12"/>
      <c r="E113" s="12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ht="15.75" customHeight="1">
      <c r="A114" s="10"/>
      <c r="B114" s="11"/>
      <c r="C114" s="12"/>
      <c r="D114" s="12"/>
      <c r="E114" s="12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 ht="15.75" customHeight="1">
      <c r="A115" s="10"/>
      <c r="B115" s="11"/>
      <c r="C115" s="12"/>
      <c r="D115" s="12"/>
      <c r="E115" s="12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 ht="15.75" customHeight="1">
      <c r="A116" s="10"/>
      <c r="B116" s="11"/>
      <c r="C116" s="12"/>
      <c r="D116" s="12"/>
      <c r="E116" s="12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 ht="15.75" customHeight="1">
      <c r="A117" s="10"/>
      <c r="B117" s="11"/>
      <c r="C117" s="12"/>
      <c r="D117" s="12"/>
      <c r="E117" s="12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ht="15.75" customHeight="1">
      <c r="A118" s="10"/>
      <c r="B118" s="11"/>
      <c r="C118" s="12"/>
      <c r="D118" s="12"/>
      <c r="E118" s="12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ht="15.75" customHeight="1">
      <c r="A119" s="10"/>
      <c r="B119" s="11"/>
      <c r="C119" s="12"/>
      <c r="D119" s="12"/>
      <c r="E119" s="12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ht="15.75" customHeight="1">
      <c r="A120" s="10"/>
      <c r="B120" s="11"/>
      <c r="C120" s="12"/>
      <c r="D120" s="12"/>
      <c r="E120" s="12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ht="15.75" customHeight="1">
      <c r="A121" s="10"/>
      <c r="B121" s="11"/>
      <c r="C121" s="12"/>
      <c r="D121" s="12"/>
      <c r="E121" s="12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ht="15.75" customHeight="1">
      <c r="A122" s="10"/>
      <c r="B122" s="11"/>
      <c r="C122" s="12"/>
      <c r="D122" s="12"/>
      <c r="E122" s="12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ht="15.75" customHeight="1">
      <c r="A123" s="10"/>
      <c r="B123" s="11"/>
      <c r="C123" s="12"/>
      <c r="D123" s="12"/>
      <c r="E123" s="12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ht="15.75" customHeight="1">
      <c r="A124" s="10"/>
      <c r="B124" s="11"/>
      <c r="C124" s="12"/>
      <c r="D124" s="12"/>
      <c r="E124" s="12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ht="15.75" customHeight="1">
      <c r="A125" s="10"/>
      <c r="B125" s="11"/>
      <c r="C125" s="12"/>
      <c r="D125" s="12"/>
      <c r="E125" s="12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ht="15.75" customHeight="1">
      <c r="A126" s="10"/>
      <c r="B126" s="11"/>
      <c r="C126" s="12"/>
      <c r="D126" s="12"/>
      <c r="E126" s="12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ht="15.75" customHeight="1">
      <c r="A127" s="10"/>
      <c r="B127" s="11"/>
      <c r="C127" s="12"/>
      <c r="D127" s="12"/>
      <c r="E127" s="12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ht="15.75" customHeight="1">
      <c r="A128" s="10"/>
      <c r="B128" s="11"/>
      <c r="C128" s="12"/>
      <c r="D128" s="12"/>
      <c r="E128" s="12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ht="15.75" customHeight="1">
      <c r="A129" s="10"/>
      <c r="B129" s="11"/>
      <c r="C129" s="12"/>
      <c r="D129" s="12"/>
      <c r="E129" s="12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ht="15.75" customHeight="1">
      <c r="A130" s="10"/>
      <c r="B130" s="11"/>
      <c r="C130" s="12"/>
      <c r="D130" s="12"/>
      <c r="E130" s="12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ht="15.75" customHeight="1">
      <c r="A131" s="10"/>
      <c r="B131" s="11"/>
      <c r="C131" s="12"/>
      <c r="D131" s="12"/>
      <c r="E131" s="12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15.75" customHeight="1">
      <c r="A132" s="10"/>
      <c r="B132" s="11"/>
      <c r="C132" s="12"/>
      <c r="D132" s="12"/>
      <c r="E132" s="12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 ht="15.75" customHeight="1">
      <c r="A133" s="10"/>
      <c r="B133" s="11"/>
      <c r="C133" s="12"/>
      <c r="D133" s="12"/>
      <c r="E133" s="12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 ht="15.75" customHeight="1">
      <c r="A134" s="10"/>
      <c r="B134" s="11"/>
      <c r="C134" s="12"/>
      <c r="D134" s="12"/>
      <c r="E134" s="12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 ht="15.75" customHeight="1">
      <c r="A135" s="10"/>
      <c r="B135" s="11"/>
      <c r="C135" s="12"/>
      <c r="D135" s="12"/>
      <c r="E135" s="12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ht="15.75" customHeight="1">
      <c r="A136" s="10"/>
      <c r="B136" s="11"/>
      <c r="C136" s="12"/>
      <c r="D136" s="12"/>
      <c r="E136" s="12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 ht="15.75" customHeight="1">
      <c r="A137" s="10"/>
      <c r="B137" s="11"/>
      <c r="C137" s="12"/>
      <c r="D137" s="12"/>
      <c r="E137" s="12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 ht="15.75" customHeight="1">
      <c r="A138" s="10"/>
      <c r="B138" s="11"/>
      <c r="C138" s="12"/>
      <c r="D138" s="12"/>
      <c r="E138" s="12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 ht="15.75" customHeight="1">
      <c r="A139" s="10"/>
      <c r="B139" s="11"/>
      <c r="C139" s="12"/>
      <c r="D139" s="12"/>
      <c r="E139" s="12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ht="15.75" customHeight="1">
      <c r="A140" s="10"/>
      <c r="B140" s="11"/>
      <c r="C140" s="12"/>
      <c r="D140" s="12"/>
      <c r="E140" s="12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 ht="15.75" customHeight="1">
      <c r="A141" s="10"/>
      <c r="B141" s="11"/>
      <c r="C141" s="12"/>
      <c r="D141" s="12"/>
      <c r="E141" s="12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ht="15.75" customHeight="1">
      <c r="A142" s="10"/>
      <c r="B142" s="11"/>
      <c r="C142" s="12"/>
      <c r="D142" s="12"/>
      <c r="E142" s="12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ht="15.75" customHeight="1">
      <c r="A143" s="10"/>
      <c r="B143" s="11"/>
      <c r="C143" s="12"/>
      <c r="D143" s="12"/>
      <c r="E143" s="12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ht="15.75" customHeight="1">
      <c r="A144" s="10"/>
      <c r="B144" s="11"/>
      <c r="C144" s="12"/>
      <c r="D144" s="12"/>
      <c r="E144" s="12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ht="15.75" customHeight="1">
      <c r="A145" s="10"/>
      <c r="B145" s="11"/>
      <c r="C145" s="12"/>
      <c r="D145" s="12"/>
      <c r="E145" s="12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ht="15.75" customHeight="1">
      <c r="A146" s="10"/>
      <c r="B146" s="11"/>
      <c r="C146" s="12"/>
      <c r="D146" s="12"/>
      <c r="E146" s="12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ht="15.75" customHeight="1">
      <c r="A147" s="10"/>
      <c r="B147" s="11"/>
      <c r="C147" s="12"/>
      <c r="D147" s="12"/>
      <c r="E147" s="12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ht="15.75" customHeight="1">
      <c r="A148" s="10"/>
      <c r="B148" s="11"/>
      <c r="C148" s="12"/>
      <c r="D148" s="12"/>
      <c r="E148" s="12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 ht="15.75" customHeight="1">
      <c r="A149" s="10"/>
      <c r="B149" s="11"/>
      <c r="C149" s="12"/>
      <c r="D149" s="12"/>
      <c r="E149" s="12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 ht="15.75" customHeight="1">
      <c r="A150" s="10"/>
      <c r="B150" s="11"/>
      <c r="C150" s="12"/>
      <c r="D150" s="12"/>
      <c r="E150" s="12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 ht="15.75" customHeight="1">
      <c r="A151" s="10"/>
      <c r="B151" s="11"/>
      <c r="C151" s="12"/>
      <c r="D151" s="12"/>
      <c r="E151" s="12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 ht="15.75" customHeight="1">
      <c r="A152" s="10"/>
      <c r="B152" s="11"/>
      <c r="C152" s="12"/>
      <c r="D152" s="12"/>
      <c r="E152" s="12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 ht="15.75" customHeight="1">
      <c r="A153" s="10"/>
      <c r="B153" s="11"/>
      <c r="C153" s="12"/>
      <c r="D153" s="12"/>
      <c r="E153" s="12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 ht="15.75" customHeight="1">
      <c r="A154" s="10"/>
      <c r="B154" s="11"/>
      <c r="C154" s="12"/>
      <c r="D154" s="12"/>
      <c r="E154" s="12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 ht="15.75" customHeight="1">
      <c r="A155" s="10"/>
      <c r="B155" s="11"/>
      <c r="C155" s="12"/>
      <c r="D155" s="12"/>
      <c r="E155" s="12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 ht="15.75" customHeight="1">
      <c r="A156" s="10"/>
      <c r="B156" s="11"/>
      <c r="C156" s="12"/>
      <c r="D156" s="12"/>
      <c r="E156" s="12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 ht="15.75" customHeight="1">
      <c r="A157" s="10"/>
      <c r="B157" s="11"/>
      <c r="C157" s="12"/>
      <c r="D157" s="12"/>
      <c r="E157" s="12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 ht="15.75" customHeight="1">
      <c r="A158" s="10"/>
      <c r="B158" s="11"/>
      <c r="C158" s="12"/>
      <c r="D158" s="12"/>
      <c r="E158" s="12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 ht="15.75" customHeight="1">
      <c r="A159" s="10"/>
      <c r="B159" s="11"/>
      <c r="C159" s="12"/>
      <c r="D159" s="12"/>
      <c r="E159" s="12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ht="15.75" customHeight="1">
      <c r="A160" s="10"/>
      <c r="B160" s="11"/>
      <c r="C160" s="12"/>
      <c r="D160" s="12"/>
      <c r="E160" s="12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 ht="15.75" customHeight="1">
      <c r="A161" s="10"/>
      <c r="B161" s="11"/>
      <c r="C161" s="12"/>
      <c r="D161" s="12"/>
      <c r="E161" s="12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 ht="15.75" customHeight="1">
      <c r="A162" s="10"/>
      <c r="B162" s="11"/>
      <c r="C162" s="12"/>
      <c r="D162" s="12"/>
      <c r="E162" s="12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ht="15.75" customHeight="1">
      <c r="A163" s="10"/>
      <c r="B163" s="11"/>
      <c r="C163" s="12"/>
      <c r="D163" s="12"/>
      <c r="E163" s="12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ht="15.75" customHeight="1">
      <c r="A164" s="10"/>
      <c r="B164" s="11"/>
      <c r="C164" s="12"/>
      <c r="D164" s="12"/>
      <c r="E164" s="12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 ht="15.75" customHeight="1">
      <c r="A165" s="10"/>
      <c r="B165" s="11"/>
      <c r="C165" s="12"/>
      <c r="D165" s="12"/>
      <c r="E165" s="12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 ht="15.75" customHeight="1">
      <c r="A166" s="10"/>
      <c r="B166" s="11"/>
      <c r="C166" s="12"/>
      <c r="D166" s="12"/>
      <c r="E166" s="12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 ht="15.75" customHeight="1">
      <c r="A167" s="10"/>
      <c r="B167" s="11"/>
      <c r="C167" s="12"/>
      <c r="D167" s="12"/>
      <c r="E167" s="12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 ht="15.75" customHeight="1">
      <c r="A168" s="10"/>
      <c r="B168" s="11"/>
      <c r="C168" s="12"/>
      <c r="D168" s="12"/>
      <c r="E168" s="12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 ht="15.75" customHeight="1">
      <c r="A169" s="10"/>
      <c r="B169" s="11"/>
      <c r="C169" s="12"/>
      <c r="D169" s="12"/>
      <c r="E169" s="12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 ht="15.75" customHeight="1">
      <c r="A170" s="10"/>
      <c r="B170" s="11"/>
      <c r="C170" s="12"/>
      <c r="D170" s="12"/>
      <c r="E170" s="12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 ht="15.75" customHeight="1">
      <c r="A171" s="10"/>
      <c r="B171" s="11"/>
      <c r="C171" s="12"/>
      <c r="D171" s="12"/>
      <c r="E171" s="12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 ht="15.75" customHeight="1">
      <c r="A172" s="10"/>
      <c r="B172" s="11"/>
      <c r="C172" s="12"/>
      <c r="D172" s="12"/>
      <c r="E172" s="12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 ht="15.75" customHeight="1">
      <c r="A173" s="10"/>
      <c r="B173" s="11"/>
      <c r="C173" s="12"/>
      <c r="D173" s="12"/>
      <c r="E173" s="12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 ht="15.75" customHeight="1">
      <c r="A174" s="10"/>
      <c r="B174" s="11"/>
      <c r="C174" s="12"/>
      <c r="D174" s="12"/>
      <c r="E174" s="12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 ht="15.75" customHeight="1">
      <c r="A175" s="10"/>
      <c r="B175" s="11"/>
      <c r="C175" s="12"/>
      <c r="D175" s="12"/>
      <c r="E175" s="12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ht="15.75" customHeight="1">
      <c r="A176" s="10"/>
      <c r="B176" s="11"/>
      <c r="C176" s="12"/>
      <c r="D176" s="12"/>
      <c r="E176" s="12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 ht="15.75" customHeight="1">
      <c r="A177" s="10"/>
      <c r="B177" s="11"/>
      <c r="C177" s="12"/>
      <c r="D177" s="12"/>
      <c r="E177" s="12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 ht="15.75" customHeight="1">
      <c r="A178" s="10"/>
      <c r="B178" s="11"/>
      <c r="C178" s="12"/>
      <c r="D178" s="12"/>
      <c r="E178" s="12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 ht="15.75" customHeight="1">
      <c r="A179" s="10"/>
      <c r="B179" s="11"/>
      <c r="C179" s="12"/>
      <c r="D179" s="12"/>
      <c r="E179" s="12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 ht="15.75" customHeight="1">
      <c r="A180" s="10"/>
      <c r="B180" s="11"/>
      <c r="C180" s="12"/>
      <c r="D180" s="12"/>
      <c r="E180" s="12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 ht="15.75" customHeight="1">
      <c r="A181" s="10"/>
      <c r="B181" s="11"/>
      <c r="C181" s="12"/>
      <c r="D181" s="12"/>
      <c r="E181" s="12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 ht="15.75" customHeight="1">
      <c r="A182" s="10"/>
      <c r="B182" s="11"/>
      <c r="C182" s="12"/>
      <c r="D182" s="12"/>
      <c r="E182" s="12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 ht="15.75" customHeight="1">
      <c r="A183" s="10"/>
      <c r="B183" s="11"/>
      <c r="C183" s="12"/>
      <c r="D183" s="12"/>
      <c r="E183" s="12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 ht="15.75" customHeight="1">
      <c r="A184" s="10"/>
      <c r="B184" s="11"/>
      <c r="C184" s="12"/>
      <c r="D184" s="12"/>
      <c r="E184" s="12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 ht="15.75" customHeight="1">
      <c r="A185" s="10"/>
      <c r="B185" s="11"/>
      <c r="C185" s="12"/>
      <c r="D185" s="12"/>
      <c r="E185" s="12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 ht="15.75" customHeight="1">
      <c r="A186" s="10"/>
      <c r="B186" s="11"/>
      <c r="C186" s="12"/>
      <c r="D186" s="12"/>
      <c r="E186" s="12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 ht="15.75" customHeight="1">
      <c r="A187" s="10"/>
      <c r="B187" s="11"/>
      <c r="C187" s="12"/>
      <c r="D187" s="12"/>
      <c r="E187" s="12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 ht="15.75" customHeight="1">
      <c r="A188" s="10"/>
      <c r="B188" s="11"/>
      <c r="C188" s="12"/>
      <c r="D188" s="12"/>
      <c r="E188" s="12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 ht="15.75" customHeight="1">
      <c r="A189" s="10"/>
      <c r="B189" s="11"/>
      <c r="C189" s="12"/>
      <c r="D189" s="12"/>
      <c r="E189" s="12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 ht="15.75" customHeight="1">
      <c r="A190" s="10"/>
      <c r="B190" s="11"/>
      <c r="C190" s="12"/>
      <c r="D190" s="12"/>
      <c r="E190" s="12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ht="15.75" customHeight="1">
      <c r="A191" s="10"/>
      <c r="B191" s="11"/>
      <c r="C191" s="12"/>
      <c r="D191" s="12"/>
      <c r="E191" s="12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 ht="15.75" customHeight="1">
      <c r="A192" s="10"/>
      <c r="B192" s="11"/>
      <c r="C192" s="12"/>
      <c r="D192" s="12"/>
      <c r="E192" s="12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 ht="15.75" customHeight="1">
      <c r="A193" s="10"/>
      <c r="B193" s="11"/>
      <c r="C193" s="12"/>
      <c r="D193" s="12"/>
      <c r="E193" s="12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 ht="15.75" customHeight="1">
      <c r="A194" s="10"/>
      <c r="B194" s="11"/>
      <c r="C194" s="12"/>
      <c r="D194" s="12"/>
      <c r="E194" s="12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 ht="15.75" customHeight="1">
      <c r="A195" s="10"/>
      <c r="B195" s="11"/>
      <c r="C195" s="12"/>
      <c r="D195" s="12"/>
      <c r="E195" s="12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 ht="15.75" customHeight="1">
      <c r="A196" s="10"/>
      <c r="B196" s="11"/>
      <c r="C196" s="12"/>
      <c r="D196" s="12"/>
      <c r="E196" s="12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 ht="15.75" customHeight="1">
      <c r="A197" s="10"/>
      <c r="B197" s="11"/>
      <c r="C197" s="12"/>
      <c r="D197" s="12"/>
      <c r="E197" s="12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 ht="15.75" customHeight="1">
      <c r="A198" s="10"/>
      <c r="B198" s="11"/>
      <c r="C198" s="12"/>
      <c r="D198" s="12"/>
      <c r="E198" s="12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 ht="15.75" customHeight="1">
      <c r="A199" s="10"/>
      <c r="B199" s="11"/>
      <c r="C199" s="12"/>
      <c r="D199" s="12"/>
      <c r="E199" s="12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 ht="15.75" customHeight="1">
      <c r="A200" s="10"/>
      <c r="B200" s="11"/>
      <c r="C200" s="12"/>
      <c r="D200" s="12"/>
      <c r="E200" s="12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 ht="15.75" customHeight="1">
      <c r="A201" s="10"/>
      <c r="B201" s="11"/>
      <c r="C201" s="12"/>
      <c r="D201" s="12"/>
      <c r="E201" s="12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 ht="15.75" customHeight="1">
      <c r="A202" s="10"/>
      <c r="B202" s="11"/>
      <c r="C202" s="12"/>
      <c r="D202" s="12"/>
      <c r="E202" s="12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 ht="15.75" customHeight="1">
      <c r="A203" s="10"/>
      <c r="B203" s="11"/>
      <c r="C203" s="12"/>
      <c r="D203" s="12"/>
      <c r="E203" s="12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 ht="15.75" customHeight="1">
      <c r="A204" s="10"/>
      <c r="B204" s="11"/>
      <c r="C204" s="12"/>
      <c r="D204" s="12"/>
      <c r="E204" s="12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 ht="15.75" customHeight="1">
      <c r="A205" s="10"/>
      <c r="B205" s="11"/>
      <c r="C205" s="12"/>
      <c r="D205" s="12"/>
      <c r="E205" s="12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 ht="15.75" customHeight="1">
      <c r="A206" s="10"/>
      <c r="B206" s="11"/>
      <c r="C206" s="12"/>
      <c r="D206" s="12"/>
      <c r="E206" s="12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 ht="15.75" customHeight="1">
      <c r="A207" s="10"/>
      <c r="B207" s="11"/>
      <c r="C207" s="12"/>
      <c r="D207" s="12"/>
      <c r="E207" s="12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 ht="15.75" customHeight="1">
      <c r="A208" s="10"/>
      <c r="B208" s="11"/>
      <c r="C208" s="12"/>
      <c r="D208" s="12"/>
      <c r="E208" s="12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 ht="15.75" customHeight="1">
      <c r="A209" s="10"/>
      <c r="B209" s="11"/>
      <c r="C209" s="12"/>
      <c r="D209" s="12"/>
      <c r="E209" s="12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 ht="15.75" customHeight="1">
      <c r="A210" s="10"/>
      <c r="B210" s="11"/>
      <c r="C210" s="12"/>
      <c r="D210" s="12"/>
      <c r="E210" s="12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 ht="15.75" customHeight="1">
      <c r="A211" s="10"/>
      <c r="B211" s="11"/>
      <c r="C211" s="12"/>
      <c r="D211" s="12"/>
      <c r="E211" s="12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 ht="15.75" customHeight="1">
      <c r="A212" s="10"/>
      <c r="B212" s="11"/>
      <c r="C212" s="12"/>
      <c r="D212" s="12"/>
      <c r="E212" s="12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 ht="15.75" customHeight="1">
      <c r="A213" s="10"/>
      <c r="B213" s="11"/>
      <c r="C213" s="12"/>
      <c r="D213" s="12"/>
      <c r="E213" s="12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 ht="15.75" customHeight="1">
      <c r="A214" s="10"/>
      <c r="B214" s="11"/>
      <c r="C214" s="12"/>
      <c r="D214" s="12"/>
      <c r="E214" s="12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 ht="15.75" customHeight="1">
      <c r="A215" s="10"/>
      <c r="B215" s="11"/>
      <c r="C215" s="12"/>
      <c r="D215" s="12"/>
      <c r="E215" s="12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 ht="15.75" customHeight="1">
      <c r="A216" s="10"/>
      <c r="B216" s="11"/>
      <c r="C216" s="12"/>
      <c r="D216" s="12"/>
      <c r="E216" s="12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 ht="15.75" customHeight="1">
      <c r="A217" s="10"/>
      <c r="B217" s="11"/>
      <c r="C217" s="12"/>
      <c r="D217" s="12"/>
      <c r="E217" s="12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 ht="15.75" customHeight="1">
      <c r="A218" s="10"/>
      <c r="B218" s="11"/>
      <c r="C218" s="12"/>
      <c r="D218" s="12"/>
      <c r="E218" s="12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 ht="15.75" customHeight="1">
      <c r="A219" s="10"/>
      <c r="B219" s="11"/>
      <c r="C219" s="12"/>
      <c r="D219" s="12"/>
      <c r="E219" s="12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 ht="15.75" customHeight="1">
      <c r="A220" s="10"/>
      <c r="B220" s="11"/>
      <c r="C220" s="12"/>
      <c r="D220" s="12"/>
      <c r="E220" s="12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spans="1:26" ht="15.75" customHeight="1">
      <c r="A221" s="10"/>
      <c r="B221" s="11"/>
      <c r="C221" s="12"/>
      <c r="D221" s="12"/>
      <c r="E221" s="12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spans="1:26" ht="15.75" customHeight="1">
      <c r="A222" s="10"/>
      <c r="B222" s="11"/>
      <c r="C222" s="12"/>
      <c r="D222" s="12"/>
      <c r="E222" s="12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spans="1:26" ht="15.75" customHeight="1">
      <c r="A223" s="10"/>
      <c r="B223" s="11"/>
      <c r="C223" s="12"/>
      <c r="D223" s="12"/>
      <c r="E223" s="12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spans="1:26" ht="15.75" customHeight="1">
      <c r="A224" s="10"/>
      <c r="B224" s="11"/>
      <c r="C224" s="12"/>
      <c r="D224" s="12"/>
      <c r="E224" s="12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spans="1:26" ht="15.75" customHeight="1">
      <c r="A225" s="10"/>
      <c r="B225" s="11"/>
      <c r="C225" s="12"/>
      <c r="D225" s="12"/>
      <c r="E225" s="12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pans="1:26" ht="15.75" customHeight="1">
      <c r="A226" s="10"/>
      <c r="B226" s="11"/>
      <c r="C226" s="12"/>
      <c r="D226" s="12"/>
      <c r="E226" s="12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 ht="15.75" customHeight="1">
      <c r="A227" s="10"/>
      <c r="B227" s="11"/>
      <c r="C227" s="12"/>
      <c r="D227" s="12"/>
      <c r="E227" s="12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spans="1:26" ht="15.75" customHeight="1">
      <c r="A228" s="10"/>
      <c r="B228" s="11"/>
      <c r="C228" s="12"/>
      <c r="D228" s="12"/>
      <c r="E228" s="12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1:26" ht="15.75" customHeight="1">
      <c r="A229" s="10"/>
      <c r="B229" s="11"/>
      <c r="C229" s="12"/>
      <c r="D229" s="12"/>
      <c r="E229" s="12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spans="1:26" ht="15.75" customHeight="1">
      <c r="A230" s="10"/>
      <c r="B230" s="11"/>
      <c r="C230" s="12"/>
      <c r="D230" s="12"/>
      <c r="E230" s="12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spans="1:26" ht="15.75" customHeight="1">
      <c r="A231" s="10"/>
      <c r="B231" s="11"/>
      <c r="C231" s="12"/>
      <c r="D231" s="12"/>
      <c r="E231" s="12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spans="1:26" ht="15.75" customHeight="1">
      <c r="A232" s="10"/>
      <c r="B232" s="11"/>
      <c r="C232" s="12"/>
      <c r="D232" s="12"/>
      <c r="E232" s="12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spans="1:26" ht="15.75" customHeight="1">
      <c r="A233" s="10"/>
      <c r="B233" s="11"/>
      <c r="C233" s="12"/>
      <c r="D233" s="12"/>
      <c r="E233" s="12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1:26" ht="15.75" customHeight="1">
      <c r="A234" s="10"/>
      <c r="B234" s="11"/>
      <c r="C234" s="12"/>
      <c r="D234" s="12"/>
      <c r="E234" s="12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spans="1:26" ht="15.75" customHeight="1">
      <c r="A235" s="10"/>
      <c r="B235" s="11"/>
      <c r="C235" s="12"/>
      <c r="D235" s="12"/>
      <c r="E235" s="12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spans="1:26" ht="15.75" customHeight="1">
      <c r="A236" s="10"/>
      <c r="B236" s="11"/>
      <c r="C236" s="12"/>
      <c r="D236" s="12"/>
      <c r="E236" s="12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spans="1:26" ht="15.75" customHeight="1">
      <c r="A237" s="10"/>
      <c r="B237" s="11"/>
      <c r="C237" s="12"/>
      <c r="D237" s="12"/>
      <c r="E237" s="12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 ht="15.75" customHeight="1">
      <c r="A238" s="10"/>
      <c r="B238" s="11"/>
      <c r="C238" s="12"/>
      <c r="D238" s="12"/>
      <c r="E238" s="12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1:26" ht="15.75" customHeight="1">
      <c r="A239" s="10"/>
      <c r="B239" s="11"/>
      <c r="C239" s="12"/>
      <c r="D239" s="12"/>
      <c r="E239" s="12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spans="1:26" ht="15.75" customHeight="1">
      <c r="A240" s="10"/>
      <c r="B240" s="11"/>
      <c r="C240" s="12"/>
      <c r="D240" s="12"/>
      <c r="E240" s="12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spans="1:26" ht="15.75" customHeight="1">
      <c r="A241" s="10"/>
      <c r="B241" s="11"/>
      <c r="C241" s="12"/>
      <c r="D241" s="12"/>
      <c r="E241" s="12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spans="1:26" ht="15.75" customHeight="1">
      <c r="A242" s="10"/>
      <c r="B242" s="11"/>
      <c r="C242" s="12"/>
      <c r="D242" s="12"/>
      <c r="E242" s="12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spans="1:26" ht="15.75" customHeight="1">
      <c r="A243" s="10"/>
      <c r="B243" s="11"/>
      <c r="C243" s="12"/>
      <c r="D243" s="12"/>
      <c r="E243" s="12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spans="1:26" ht="15.75" customHeight="1">
      <c r="A244" s="10"/>
      <c r="B244" s="11"/>
      <c r="C244" s="12"/>
      <c r="D244" s="12"/>
      <c r="E244" s="12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spans="1:26" ht="15.75" customHeight="1">
      <c r="A245" s="10"/>
      <c r="B245" s="11"/>
      <c r="C245" s="12"/>
      <c r="D245" s="12"/>
      <c r="E245" s="12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spans="1:26" ht="15.75" customHeight="1">
      <c r="A246" s="10"/>
      <c r="B246" s="11"/>
      <c r="C246" s="12"/>
      <c r="D246" s="12"/>
      <c r="E246" s="12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spans="1:26" ht="15.75" customHeight="1">
      <c r="A247" s="10"/>
      <c r="B247" s="11"/>
      <c r="C247" s="12"/>
      <c r="D247" s="12"/>
      <c r="E247" s="12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spans="1:26" ht="15.75" customHeight="1">
      <c r="A248" s="10"/>
      <c r="B248" s="11"/>
      <c r="C248" s="12"/>
      <c r="D248" s="12"/>
      <c r="E248" s="12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spans="1:26" ht="15.75" customHeight="1">
      <c r="A249" s="10"/>
      <c r="B249" s="11"/>
      <c r="C249" s="12"/>
      <c r="D249" s="12"/>
      <c r="E249" s="12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spans="1:26" ht="15.75" customHeight="1">
      <c r="A250" s="10"/>
      <c r="B250" s="11"/>
      <c r="C250" s="12"/>
      <c r="D250" s="12"/>
      <c r="E250" s="12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spans="1:26" ht="15.75" customHeight="1">
      <c r="A251" s="10"/>
      <c r="B251" s="11"/>
      <c r="C251" s="12"/>
      <c r="D251" s="12"/>
      <c r="E251" s="12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spans="1:26" ht="15.75" customHeight="1">
      <c r="A252" s="10"/>
      <c r="B252" s="11"/>
      <c r="C252" s="12"/>
      <c r="D252" s="12"/>
      <c r="E252" s="12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spans="1:26" ht="15.75" customHeight="1">
      <c r="A253" s="10"/>
      <c r="B253" s="11"/>
      <c r="C253" s="12"/>
      <c r="D253" s="12"/>
      <c r="E253" s="12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spans="1:26" ht="15.75" customHeight="1">
      <c r="A254" s="10"/>
      <c r="B254" s="11"/>
      <c r="C254" s="12"/>
      <c r="D254" s="12"/>
      <c r="E254" s="12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spans="1:26" ht="15.75" customHeight="1">
      <c r="A255" s="10"/>
      <c r="B255" s="11"/>
      <c r="C255" s="12"/>
      <c r="D255" s="12"/>
      <c r="E255" s="12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spans="1:26" ht="15.75" customHeight="1">
      <c r="A256" s="10"/>
      <c r="B256" s="11"/>
      <c r="C256" s="12"/>
      <c r="D256" s="12"/>
      <c r="E256" s="12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spans="1:26" ht="15.75" customHeight="1">
      <c r="A257" s="10"/>
      <c r="B257" s="11"/>
      <c r="C257" s="12"/>
      <c r="D257" s="12"/>
      <c r="E257" s="12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spans="1:26" ht="15.75" customHeight="1">
      <c r="A258" s="10"/>
      <c r="B258" s="11"/>
      <c r="C258" s="12"/>
      <c r="D258" s="12"/>
      <c r="E258" s="12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spans="1:26" ht="15.75" customHeight="1">
      <c r="A259" s="10"/>
      <c r="B259" s="11"/>
      <c r="C259" s="12"/>
      <c r="D259" s="12"/>
      <c r="E259" s="12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spans="1:26" ht="15.75" customHeight="1">
      <c r="A260" s="10"/>
      <c r="B260" s="11"/>
      <c r="C260" s="12"/>
      <c r="D260" s="12"/>
      <c r="E260" s="12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spans="1:26" ht="15.75" customHeight="1">
      <c r="A261" s="10"/>
      <c r="B261" s="11"/>
      <c r="C261" s="12"/>
      <c r="D261" s="12"/>
      <c r="E261" s="12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spans="1:26" ht="15.75" customHeight="1">
      <c r="A262" s="10"/>
      <c r="B262" s="11"/>
      <c r="C262" s="12"/>
      <c r="D262" s="12"/>
      <c r="E262" s="12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spans="1:26" ht="15.75" customHeight="1">
      <c r="A263" s="10"/>
      <c r="B263" s="11"/>
      <c r="C263" s="12"/>
      <c r="D263" s="12"/>
      <c r="E263" s="12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spans="1:26" ht="15.75" customHeight="1">
      <c r="A264" s="10"/>
      <c r="B264" s="11"/>
      <c r="C264" s="12"/>
      <c r="D264" s="12"/>
      <c r="E264" s="12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spans="1:26" ht="15.75" customHeight="1">
      <c r="A265" s="10"/>
      <c r="B265" s="11"/>
      <c r="C265" s="12"/>
      <c r="D265" s="12"/>
      <c r="E265" s="12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spans="1:26" ht="15.75" customHeight="1">
      <c r="A266" s="10"/>
      <c r="B266" s="11"/>
      <c r="C266" s="12"/>
      <c r="D266" s="12"/>
      <c r="E266" s="12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spans="1:26" ht="15.75" customHeight="1">
      <c r="A267" s="10"/>
      <c r="B267" s="11"/>
      <c r="C267" s="12"/>
      <c r="D267" s="12"/>
      <c r="E267" s="12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spans="1:26" ht="15.75" customHeight="1">
      <c r="A268" s="10"/>
      <c r="B268" s="11"/>
      <c r="C268" s="12"/>
      <c r="D268" s="12"/>
      <c r="E268" s="12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spans="1:26" ht="15.75" customHeight="1">
      <c r="A269" s="10"/>
      <c r="B269" s="11"/>
      <c r="C269" s="12"/>
      <c r="D269" s="12"/>
      <c r="E269" s="12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spans="1:26" ht="15.75" customHeight="1">
      <c r="A270" s="10"/>
      <c r="B270" s="11"/>
      <c r="C270" s="12"/>
      <c r="D270" s="12"/>
      <c r="E270" s="12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spans="1:26" ht="15.75" customHeight="1">
      <c r="A271" s="10"/>
      <c r="B271" s="11"/>
      <c r="C271" s="12"/>
      <c r="D271" s="12"/>
      <c r="E271" s="12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spans="1:26" ht="15.75" customHeight="1">
      <c r="A272" s="10"/>
      <c r="B272" s="11"/>
      <c r="C272" s="12"/>
      <c r="D272" s="12"/>
      <c r="E272" s="12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spans="1:26" ht="15.75" customHeight="1">
      <c r="A273" s="10"/>
      <c r="B273" s="11"/>
      <c r="C273" s="12"/>
      <c r="D273" s="12"/>
      <c r="E273" s="12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spans="1:26" ht="15.75" customHeight="1">
      <c r="A274" s="10"/>
      <c r="B274" s="11"/>
      <c r="C274" s="12"/>
      <c r="D274" s="12"/>
      <c r="E274" s="12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spans="1:26" ht="15.75" customHeight="1">
      <c r="A275" s="10"/>
      <c r="B275" s="11"/>
      <c r="C275" s="12"/>
      <c r="D275" s="12"/>
      <c r="E275" s="12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spans="1:26" ht="15.75" customHeight="1">
      <c r="A276" s="10"/>
      <c r="B276" s="11"/>
      <c r="C276" s="12"/>
      <c r="D276" s="12"/>
      <c r="E276" s="12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spans="1:26" ht="15.75" customHeight="1">
      <c r="A277" s="10"/>
      <c r="B277" s="11"/>
      <c r="C277" s="12"/>
      <c r="D277" s="12"/>
      <c r="E277" s="12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spans="1:26" ht="15.75" customHeight="1">
      <c r="A278" s="10"/>
      <c r="B278" s="11"/>
      <c r="C278" s="12"/>
      <c r="D278" s="12"/>
      <c r="E278" s="12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spans="1:26" ht="15.75" customHeight="1">
      <c r="A279" s="10"/>
      <c r="B279" s="11"/>
      <c r="C279" s="12"/>
      <c r="D279" s="12"/>
      <c r="E279" s="12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spans="1:26" ht="15.75" customHeight="1">
      <c r="A280" s="10"/>
      <c r="B280" s="11"/>
      <c r="C280" s="12"/>
      <c r="D280" s="12"/>
      <c r="E280" s="12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spans="1:26" ht="15.75" customHeight="1">
      <c r="A281" s="10"/>
      <c r="B281" s="11"/>
      <c r="C281" s="12"/>
      <c r="D281" s="12"/>
      <c r="E281" s="12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spans="1:26" ht="15.75" customHeight="1">
      <c r="A282" s="10"/>
      <c r="B282" s="11"/>
      <c r="C282" s="12"/>
      <c r="D282" s="12"/>
      <c r="E282" s="12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spans="1:26" ht="15.75" customHeight="1">
      <c r="A283" s="10"/>
      <c r="B283" s="11"/>
      <c r="C283" s="12"/>
      <c r="D283" s="12"/>
      <c r="E283" s="12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spans="1:26" ht="15.75" customHeight="1">
      <c r="A284" s="10"/>
      <c r="B284" s="11"/>
      <c r="C284" s="12"/>
      <c r="D284" s="12"/>
      <c r="E284" s="12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spans="1:26" ht="15.75" customHeight="1">
      <c r="A285" s="10"/>
      <c r="B285" s="11"/>
      <c r="C285" s="12"/>
      <c r="D285" s="12"/>
      <c r="E285" s="12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spans="1:26" ht="15.75" customHeight="1">
      <c r="A286" s="10"/>
      <c r="B286" s="11"/>
      <c r="C286" s="12"/>
      <c r="D286" s="12"/>
      <c r="E286" s="12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spans="1:26" ht="15.75" customHeight="1">
      <c r="A287" s="10"/>
      <c r="B287" s="11"/>
      <c r="C287" s="12"/>
      <c r="D287" s="12"/>
      <c r="E287" s="12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spans="1:26" ht="15.75" customHeight="1">
      <c r="A288" s="10"/>
      <c r="B288" s="11"/>
      <c r="C288" s="12"/>
      <c r="D288" s="12"/>
      <c r="E288" s="12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spans="1:26" ht="15.75" customHeight="1">
      <c r="A289" s="10"/>
      <c r="B289" s="11"/>
      <c r="C289" s="12"/>
      <c r="D289" s="12"/>
      <c r="E289" s="12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spans="1:26" ht="15.75" customHeight="1">
      <c r="A290" s="10"/>
      <c r="B290" s="11"/>
      <c r="C290" s="12"/>
      <c r="D290" s="12"/>
      <c r="E290" s="12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spans="1:26" ht="15.75" customHeight="1">
      <c r="A291" s="10"/>
      <c r="B291" s="11"/>
      <c r="C291" s="12"/>
      <c r="D291" s="12"/>
      <c r="E291" s="12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spans="1:26" ht="15.75" customHeight="1">
      <c r="A292" s="10"/>
      <c r="B292" s="11"/>
      <c r="C292" s="12"/>
      <c r="D292" s="12"/>
      <c r="E292" s="12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spans="1:26" ht="15.75" customHeight="1">
      <c r="A293" s="10"/>
      <c r="B293" s="11"/>
      <c r="C293" s="12"/>
      <c r="D293" s="12"/>
      <c r="E293" s="12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spans="1:26" ht="15.75" customHeight="1">
      <c r="A294" s="10"/>
      <c r="B294" s="11"/>
      <c r="C294" s="12"/>
      <c r="D294" s="12"/>
      <c r="E294" s="12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spans="1:26" ht="15.75" customHeight="1">
      <c r="A295" s="10"/>
      <c r="B295" s="11"/>
      <c r="C295" s="12"/>
      <c r="D295" s="12"/>
      <c r="E295" s="12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spans="1:26" ht="15.75" customHeight="1">
      <c r="A296" s="10"/>
      <c r="B296" s="11"/>
      <c r="C296" s="12"/>
      <c r="D296" s="12"/>
      <c r="E296" s="12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spans="1:26" ht="15.75" customHeight="1">
      <c r="A297" s="10"/>
      <c r="B297" s="11"/>
      <c r="C297" s="12"/>
      <c r="D297" s="12"/>
      <c r="E297" s="12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spans="1:26" ht="15.75" customHeight="1">
      <c r="A298" s="10"/>
      <c r="B298" s="11"/>
      <c r="C298" s="12"/>
      <c r="D298" s="12"/>
      <c r="E298" s="12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spans="1:26" ht="15.75" customHeight="1">
      <c r="A299" s="10"/>
      <c r="B299" s="11"/>
      <c r="C299" s="12"/>
      <c r="D299" s="12"/>
      <c r="E299" s="12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spans="1:26" ht="15.75" customHeight="1">
      <c r="A300" s="10"/>
      <c r="B300" s="11"/>
      <c r="C300" s="12"/>
      <c r="D300" s="12"/>
      <c r="E300" s="12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spans="1:26" ht="15.75" customHeight="1">
      <c r="A301" s="10"/>
      <c r="B301" s="11"/>
      <c r="C301" s="12"/>
      <c r="D301" s="12"/>
      <c r="E301" s="12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spans="1:26" ht="15.75" customHeight="1">
      <c r="A302" s="10"/>
      <c r="B302" s="11"/>
      <c r="C302" s="12"/>
      <c r="D302" s="12"/>
      <c r="E302" s="12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spans="1:26" ht="15.75" customHeight="1">
      <c r="A303" s="10"/>
      <c r="B303" s="11"/>
      <c r="C303" s="12"/>
      <c r="D303" s="12"/>
      <c r="E303" s="12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spans="1:26" ht="15.75" customHeight="1">
      <c r="A304" s="10"/>
      <c r="B304" s="11"/>
      <c r="C304" s="12"/>
      <c r="D304" s="12"/>
      <c r="E304" s="12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spans="1:26" ht="15.75" customHeight="1">
      <c r="A305" s="10"/>
      <c r="B305" s="11"/>
      <c r="C305" s="12"/>
      <c r="D305" s="12"/>
      <c r="E305" s="12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spans="1:26" ht="15.75" customHeight="1">
      <c r="A306" s="10"/>
      <c r="B306" s="11"/>
      <c r="C306" s="12"/>
      <c r="D306" s="12"/>
      <c r="E306" s="12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spans="1:26" ht="15.75" customHeight="1">
      <c r="A307" s="10"/>
      <c r="B307" s="11"/>
      <c r="C307" s="12"/>
      <c r="D307" s="12"/>
      <c r="E307" s="12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spans="1:26" ht="15.75" customHeight="1">
      <c r="A308" s="10"/>
      <c r="B308" s="11"/>
      <c r="C308" s="12"/>
      <c r="D308" s="12"/>
      <c r="E308" s="12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spans="1:26" ht="15.75" customHeight="1">
      <c r="A309" s="10"/>
      <c r="B309" s="11"/>
      <c r="C309" s="12"/>
      <c r="D309" s="12"/>
      <c r="E309" s="12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spans="1:26" ht="15.75" customHeight="1">
      <c r="A310" s="10"/>
      <c r="B310" s="11"/>
      <c r="C310" s="12"/>
      <c r="D310" s="12"/>
      <c r="E310" s="12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spans="1:26" ht="15.75" customHeight="1">
      <c r="A311" s="10"/>
      <c r="B311" s="11"/>
      <c r="C311" s="12"/>
      <c r="D311" s="12"/>
      <c r="E311" s="12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spans="1:26" ht="15.75" customHeight="1">
      <c r="A312" s="10"/>
      <c r="B312" s="11"/>
      <c r="C312" s="12"/>
      <c r="D312" s="12"/>
      <c r="E312" s="12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spans="1:26" ht="15.75" customHeight="1">
      <c r="A313" s="10"/>
      <c r="B313" s="11"/>
      <c r="C313" s="12"/>
      <c r="D313" s="12"/>
      <c r="E313" s="12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spans="1:26" ht="15.75" customHeight="1">
      <c r="A314" s="10"/>
      <c r="B314" s="11"/>
      <c r="C314" s="12"/>
      <c r="D314" s="12"/>
      <c r="E314" s="12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spans="1:26" ht="15.75" customHeight="1">
      <c r="A315" s="10"/>
      <c r="B315" s="11"/>
      <c r="C315" s="12"/>
      <c r="D315" s="12"/>
      <c r="E315" s="12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spans="1:26" ht="15.75" customHeight="1">
      <c r="A316" s="10"/>
      <c r="B316" s="11"/>
      <c r="C316" s="12"/>
      <c r="D316" s="12"/>
      <c r="E316" s="12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spans="1:26" ht="15.75" customHeight="1">
      <c r="A317" s="10"/>
      <c r="B317" s="11"/>
      <c r="C317" s="12"/>
      <c r="D317" s="12"/>
      <c r="E317" s="12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spans="1:26" ht="15.75" customHeight="1">
      <c r="A318" s="10"/>
      <c r="B318" s="11"/>
      <c r="C318" s="12"/>
      <c r="D318" s="12"/>
      <c r="E318" s="12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spans="1:26" ht="15.75" customHeight="1">
      <c r="A319" s="10"/>
      <c r="B319" s="11"/>
      <c r="C319" s="12"/>
      <c r="D319" s="12"/>
      <c r="E319" s="12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spans="1:26" ht="15.75" customHeight="1">
      <c r="A320" s="10"/>
      <c r="B320" s="11"/>
      <c r="C320" s="12"/>
      <c r="D320" s="12"/>
      <c r="E320" s="12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spans="1:26" ht="15.75" customHeight="1">
      <c r="A321" s="10"/>
      <c r="B321" s="11"/>
      <c r="C321" s="12"/>
      <c r="D321" s="12"/>
      <c r="E321" s="12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spans="1:26" ht="15.75" customHeight="1">
      <c r="A322" s="10"/>
      <c r="B322" s="11"/>
      <c r="C322" s="12"/>
      <c r="D322" s="12"/>
      <c r="E322" s="12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spans="1:26" ht="15.75" customHeight="1">
      <c r="A323" s="10"/>
      <c r="B323" s="11"/>
      <c r="C323" s="12"/>
      <c r="D323" s="12"/>
      <c r="E323" s="12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spans="1:26" ht="15.75" customHeight="1">
      <c r="A324" s="10"/>
      <c r="B324" s="11"/>
      <c r="C324" s="12"/>
      <c r="D324" s="12"/>
      <c r="E324" s="12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spans="1:26" ht="15.75" customHeight="1">
      <c r="A325" s="10"/>
      <c r="B325" s="11"/>
      <c r="C325" s="12"/>
      <c r="D325" s="12"/>
      <c r="E325" s="12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spans="1:26" ht="15.75" customHeight="1">
      <c r="A326" s="10"/>
      <c r="B326" s="11"/>
      <c r="C326" s="12"/>
      <c r="D326" s="12"/>
      <c r="E326" s="12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spans="1:26" ht="15.75" customHeight="1">
      <c r="A327" s="10"/>
      <c r="B327" s="11"/>
      <c r="C327" s="12"/>
      <c r="D327" s="12"/>
      <c r="E327" s="12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spans="1:26" ht="15.75" customHeight="1">
      <c r="A328" s="10"/>
      <c r="B328" s="11"/>
      <c r="C328" s="12"/>
      <c r="D328" s="12"/>
      <c r="E328" s="12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spans="1:26" ht="15.75" customHeight="1">
      <c r="A329" s="10"/>
      <c r="B329" s="11"/>
      <c r="C329" s="12"/>
      <c r="D329" s="12"/>
      <c r="E329" s="12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spans="1:26" ht="15.75" customHeight="1">
      <c r="A330" s="10"/>
      <c r="B330" s="11"/>
      <c r="C330" s="12"/>
      <c r="D330" s="12"/>
      <c r="E330" s="12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spans="1:26" ht="15.75" customHeight="1">
      <c r="A331" s="10"/>
      <c r="B331" s="11"/>
      <c r="C331" s="12"/>
      <c r="D331" s="12"/>
      <c r="E331" s="12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spans="1:26" ht="15.75" customHeight="1">
      <c r="A332" s="10"/>
      <c r="B332" s="11"/>
      <c r="C332" s="12"/>
      <c r="D332" s="12"/>
      <c r="E332" s="12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spans="1:26" ht="15.75" customHeight="1">
      <c r="A333" s="10"/>
      <c r="B333" s="11"/>
      <c r="C333" s="12"/>
      <c r="D333" s="12"/>
      <c r="E333" s="12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spans="1:26" ht="15.75" customHeight="1">
      <c r="A334" s="10"/>
      <c r="B334" s="11"/>
      <c r="C334" s="12"/>
      <c r="D334" s="12"/>
      <c r="E334" s="12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spans="1:26" ht="15.75" customHeight="1">
      <c r="A335" s="10"/>
      <c r="B335" s="11"/>
      <c r="C335" s="12"/>
      <c r="D335" s="12"/>
      <c r="E335" s="12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spans="1:26" ht="15.75" customHeight="1">
      <c r="A336" s="10"/>
      <c r="B336" s="11"/>
      <c r="C336" s="12"/>
      <c r="D336" s="12"/>
      <c r="E336" s="12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spans="1:26" ht="15.75" customHeight="1">
      <c r="A337" s="10"/>
      <c r="B337" s="11"/>
      <c r="C337" s="12"/>
      <c r="D337" s="12"/>
      <c r="E337" s="12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spans="1:26" ht="15.75" customHeight="1">
      <c r="A338" s="10"/>
      <c r="B338" s="11"/>
      <c r="C338" s="12"/>
      <c r="D338" s="12"/>
      <c r="E338" s="12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spans="1:26" ht="15.75" customHeight="1">
      <c r="A339" s="10"/>
      <c r="B339" s="11"/>
      <c r="C339" s="12"/>
      <c r="D339" s="12"/>
      <c r="E339" s="12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spans="1:26" ht="15.75" customHeight="1">
      <c r="A340" s="10"/>
      <c r="B340" s="11"/>
      <c r="C340" s="12"/>
      <c r="D340" s="12"/>
      <c r="E340" s="12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spans="1:26" ht="15.75" customHeight="1">
      <c r="A341" s="10"/>
      <c r="B341" s="11"/>
      <c r="C341" s="12"/>
      <c r="D341" s="12"/>
      <c r="E341" s="12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spans="1:26" ht="15.75" customHeight="1">
      <c r="A342" s="10"/>
      <c r="B342" s="11"/>
      <c r="C342" s="12"/>
      <c r="D342" s="12"/>
      <c r="E342" s="12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spans="1:26" ht="15.75" customHeight="1">
      <c r="A343" s="10"/>
      <c r="B343" s="11"/>
      <c r="C343" s="12"/>
      <c r="D343" s="12"/>
      <c r="E343" s="12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spans="1:26" ht="15.75" customHeight="1">
      <c r="A344" s="10"/>
      <c r="B344" s="11"/>
      <c r="C344" s="12"/>
      <c r="D344" s="12"/>
      <c r="E344" s="12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spans="1:26" ht="15.75" customHeight="1">
      <c r="A345" s="10"/>
      <c r="B345" s="11"/>
      <c r="C345" s="12"/>
      <c r="D345" s="12"/>
      <c r="E345" s="12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spans="1:26" ht="15.75" customHeight="1">
      <c r="A346" s="10"/>
      <c r="B346" s="11"/>
      <c r="C346" s="12"/>
      <c r="D346" s="12"/>
      <c r="E346" s="12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spans="1:26" ht="15.75" customHeight="1">
      <c r="A347" s="10"/>
      <c r="B347" s="11"/>
      <c r="C347" s="12"/>
      <c r="D347" s="12"/>
      <c r="E347" s="12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spans="1:26" ht="15.75" customHeight="1">
      <c r="A348" s="10"/>
      <c r="B348" s="11"/>
      <c r="C348" s="12"/>
      <c r="D348" s="12"/>
      <c r="E348" s="12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spans="1:26" ht="15.75" customHeight="1">
      <c r="A349" s="10"/>
      <c r="B349" s="11"/>
      <c r="C349" s="12"/>
      <c r="D349" s="12"/>
      <c r="E349" s="12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spans="1:26" ht="15.75" customHeight="1">
      <c r="A350" s="10"/>
      <c r="B350" s="11"/>
      <c r="C350" s="12"/>
      <c r="D350" s="12"/>
      <c r="E350" s="12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spans="1:26" ht="15.75" customHeight="1">
      <c r="A351" s="10"/>
      <c r="B351" s="11"/>
      <c r="C351" s="12"/>
      <c r="D351" s="12"/>
      <c r="E351" s="12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spans="1:26" ht="15.75" customHeight="1">
      <c r="A352" s="10"/>
      <c r="B352" s="11"/>
      <c r="C352" s="12"/>
      <c r="D352" s="12"/>
      <c r="E352" s="12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spans="1:26" ht="15.75" customHeight="1">
      <c r="A353" s="10"/>
      <c r="B353" s="11"/>
      <c r="C353" s="12"/>
      <c r="D353" s="12"/>
      <c r="E353" s="12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spans="1:26" ht="15.75" customHeight="1">
      <c r="A354" s="10"/>
      <c r="B354" s="11"/>
      <c r="C354" s="12"/>
      <c r="D354" s="12"/>
      <c r="E354" s="12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spans="1:26" ht="15.75" customHeight="1">
      <c r="A355" s="10"/>
      <c r="B355" s="11"/>
      <c r="C355" s="12"/>
      <c r="D355" s="12"/>
      <c r="E355" s="12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spans="1:26" ht="15.75" customHeight="1">
      <c r="A356" s="10"/>
      <c r="B356" s="11"/>
      <c r="C356" s="12"/>
      <c r="D356" s="12"/>
      <c r="E356" s="12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spans="1:26" ht="15.75" customHeight="1">
      <c r="A357" s="10"/>
      <c r="B357" s="11"/>
      <c r="C357" s="12"/>
      <c r="D357" s="12"/>
      <c r="E357" s="12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spans="1:26" ht="15.75" customHeight="1">
      <c r="A358" s="10"/>
      <c r="B358" s="11"/>
      <c r="C358" s="12"/>
      <c r="D358" s="12"/>
      <c r="E358" s="12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spans="1:26" ht="15.75" customHeight="1">
      <c r="A359" s="10"/>
      <c r="B359" s="11"/>
      <c r="C359" s="12"/>
      <c r="D359" s="12"/>
      <c r="E359" s="12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spans="1:26" ht="15.75" customHeight="1">
      <c r="A360" s="10"/>
      <c r="B360" s="11"/>
      <c r="C360" s="12"/>
      <c r="D360" s="12"/>
      <c r="E360" s="12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spans="1:26" ht="15.75" customHeight="1">
      <c r="A361" s="10"/>
      <c r="B361" s="11"/>
      <c r="C361" s="12"/>
      <c r="D361" s="12"/>
      <c r="E361" s="12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spans="1:26" ht="15.75" customHeight="1">
      <c r="A362" s="10"/>
      <c r="B362" s="11"/>
      <c r="C362" s="12"/>
      <c r="D362" s="12"/>
      <c r="E362" s="12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spans="1:26" ht="15.75" customHeight="1">
      <c r="A363" s="10"/>
      <c r="B363" s="11"/>
      <c r="C363" s="12"/>
      <c r="D363" s="12"/>
      <c r="E363" s="12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spans="1:26" ht="15.75" customHeight="1">
      <c r="A364" s="10"/>
      <c r="B364" s="11"/>
      <c r="C364" s="12"/>
      <c r="D364" s="12"/>
      <c r="E364" s="12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spans="1:26" ht="15.75" customHeight="1">
      <c r="A365" s="10"/>
      <c r="B365" s="11"/>
      <c r="C365" s="12"/>
      <c r="D365" s="12"/>
      <c r="E365" s="12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spans="1:26" ht="15.75" customHeight="1">
      <c r="A366" s="10"/>
      <c r="B366" s="11"/>
      <c r="C366" s="12"/>
      <c r="D366" s="12"/>
      <c r="E366" s="12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spans="1:26" ht="15.75" customHeight="1">
      <c r="A367" s="10"/>
      <c r="B367" s="11"/>
      <c r="C367" s="12"/>
      <c r="D367" s="12"/>
      <c r="E367" s="12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spans="1:26" ht="15.75" customHeight="1">
      <c r="A368" s="10"/>
      <c r="B368" s="11"/>
      <c r="C368" s="12"/>
      <c r="D368" s="12"/>
      <c r="E368" s="12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spans="1:26" ht="15.75" customHeight="1">
      <c r="A369" s="10"/>
      <c r="B369" s="11"/>
      <c r="C369" s="12"/>
      <c r="D369" s="12"/>
      <c r="E369" s="12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spans="1:26" ht="15.75" customHeight="1">
      <c r="A370" s="10"/>
      <c r="B370" s="11"/>
      <c r="C370" s="12"/>
      <c r="D370" s="12"/>
      <c r="E370" s="12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spans="1:26" ht="15.75" customHeight="1">
      <c r="A371" s="10"/>
      <c r="B371" s="11"/>
      <c r="C371" s="12"/>
      <c r="D371" s="12"/>
      <c r="E371" s="12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spans="1:26" ht="15.75" customHeight="1">
      <c r="A372" s="10"/>
      <c r="B372" s="11"/>
      <c r="C372" s="12"/>
      <c r="D372" s="12"/>
      <c r="E372" s="12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spans="1:26" ht="15.75" customHeight="1">
      <c r="A373" s="10"/>
      <c r="B373" s="11"/>
      <c r="C373" s="12"/>
      <c r="D373" s="12"/>
      <c r="E373" s="12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spans="1:26" ht="15.75" customHeight="1">
      <c r="A374" s="10"/>
      <c r="B374" s="11"/>
      <c r="C374" s="12"/>
      <c r="D374" s="12"/>
      <c r="E374" s="12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spans="1:26" ht="15.75" customHeight="1">
      <c r="A375" s="10"/>
      <c r="B375" s="11"/>
      <c r="C375" s="12"/>
      <c r="D375" s="12"/>
      <c r="E375" s="12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spans="1:26" ht="15.75" customHeight="1">
      <c r="A376" s="10"/>
      <c r="B376" s="11"/>
      <c r="C376" s="12"/>
      <c r="D376" s="12"/>
      <c r="E376" s="12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spans="1:26" ht="15.75" customHeight="1">
      <c r="A377" s="10"/>
      <c r="B377" s="11"/>
      <c r="C377" s="12"/>
      <c r="D377" s="12"/>
      <c r="E377" s="12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spans="1:26" ht="15.75" customHeight="1">
      <c r="A378" s="10"/>
      <c r="B378" s="11"/>
      <c r="C378" s="12"/>
      <c r="D378" s="12"/>
      <c r="E378" s="12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spans="1:26" ht="15.75" customHeight="1">
      <c r="A379" s="10"/>
      <c r="B379" s="11"/>
      <c r="C379" s="12"/>
      <c r="D379" s="12"/>
      <c r="E379" s="12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spans="1:26" ht="15.75" customHeight="1">
      <c r="A380" s="10"/>
      <c r="B380" s="11"/>
      <c r="C380" s="12"/>
      <c r="D380" s="12"/>
      <c r="E380" s="12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spans="1:26" ht="15.75" customHeight="1">
      <c r="A381" s="10"/>
      <c r="B381" s="11"/>
      <c r="C381" s="12"/>
      <c r="D381" s="12"/>
      <c r="E381" s="12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spans="1:26" ht="15.75" customHeight="1">
      <c r="A382" s="10"/>
      <c r="B382" s="11"/>
      <c r="C382" s="12"/>
      <c r="D382" s="12"/>
      <c r="E382" s="12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spans="1:26" ht="15.75" customHeight="1">
      <c r="A383" s="10"/>
      <c r="B383" s="11"/>
      <c r="C383" s="12"/>
      <c r="D383" s="12"/>
      <c r="E383" s="12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spans="1:26" ht="15.75" customHeight="1">
      <c r="A384" s="10"/>
      <c r="B384" s="11"/>
      <c r="C384" s="12"/>
      <c r="D384" s="12"/>
      <c r="E384" s="12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spans="1:26" ht="15.75" customHeight="1">
      <c r="A385" s="10"/>
      <c r="B385" s="11"/>
      <c r="C385" s="12"/>
      <c r="D385" s="12"/>
      <c r="E385" s="12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spans="1:26" ht="15.75" customHeight="1">
      <c r="A386" s="10"/>
      <c r="B386" s="11"/>
      <c r="C386" s="12"/>
      <c r="D386" s="12"/>
      <c r="E386" s="12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spans="1:26" ht="15.75" customHeight="1">
      <c r="A387" s="10"/>
      <c r="B387" s="11"/>
      <c r="C387" s="12"/>
      <c r="D387" s="12"/>
      <c r="E387" s="12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spans="1:26" ht="15.75" customHeight="1">
      <c r="A388" s="10"/>
      <c r="B388" s="11"/>
      <c r="C388" s="12"/>
      <c r="D388" s="12"/>
      <c r="E388" s="12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spans="1:26" ht="15.75" customHeight="1">
      <c r="A389" s="10"/>
      <c r="B389" s="11"/>
      <c r="C389" s="12"/>
      <c r="D389" s="12"/>
      <c r="E389" s="12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spans="1:26" ht="15.75" customHeight="1">
      <c r="A390" s="10"/>
      <c r="B390" s="11"/>
      <c r="C390" s="12"/>
      <c r="D390" s="12"/>
      <c r="E390" s="12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spans="1:26" ht="15.75" customHeight="1">
      <c r="A391" s="10"/>
      <c r="B391" s="11"/>
      <c r="C391" s="12"/>
      <c r="D391" s="12"/>
      <c r="E391" s="12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spans="1:26" ht="15.75" customHeight="1">
      <c r="A392" s="10"/>
      <c r="B392" s="11"/>
      <c r="C392" s="12"/>
      <c r="D392" s="12"/>
      <c r="E392" s="12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spans="1:26" ht="15.75" customHeight="1">
      <c r="A393" s="10"/>
      <c r="B393" s="11"/>
      <c r="C393" s="12"/>
      <c r="D393" s="12"/>
      <c r="E393" s="12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spans="1:26" ht="15.75" customHeight="1">
      <c r="A394" s="10"/>
      <c r="B394" s="11"/>
      <c r="C394" s="12"/>
      <c r="D394" s="12"/>
      <c r="E394" s="12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spans="1:26" ht="15.75" customHeight="1">
      <c r="A395" s="10"/>
      <c r="B395" s="11"/>
      <c r="C395" s="12"/>
      <c r="D395" s="12"/>
      <c r="E395" s="12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spans="1:26" ht="15.75" customHeight="1">
      <c r="A396" s="10"/>
      <c r="B396" s="11"/>
      <c r="C396" s="12"/>
      <c r="D396" s="12"/>
      <c r="E396" s="12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spans="1:26" ht="15.75" customHeight="1">
      <c r="A397" s="10"/>
      <c r="B397" s="11"/>
      <c r="C397" s="12"/>
      <c r="D397" s="12"/>
      <c r="E397" s="12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spans="1:26" ht="15.75" customHeight="1">
      <c r="A398" s="10"/>
      <c r="B398" s="11"/>
      <c r="C398" s="12"/>
      <c r="D398" s="12"/>
      <c r="E398" s="12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spans="1:26" ht="15.75" customHeight="1">
      <c r="A399" s="10"/>
      <c r="B399" s="11"/>
      <c r="C399" s="12"/>
      <c r="D399" s="12"/>
      <c r="E399" s="12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spans="1:26" ht="15.75" customHeight="1">
      <c r="A400" s="10"/>
      <c r="B400" s="11"/>
      <c r="C400" s="12"/>
      <c r="D400" s="12"/>
      <c r="E400" s="12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spans="1:26" ht="15.75" customHeight="1">
      <c r="A401" s="10"/>
      <c r="B401" s="11"/>
      <c r="C401" s="12"/>
      <c r="D401" s="12"/>
      <c r="E401" s="12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spans="1:26" ht="15.75" customHeight="1">
      <c r="A402" s="10"/>
      <c r="B402" s="11"/>
      <c r="C402" s="12"/>
      <c r="D402" s="12"/>
      <c r="E402" s="12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spans="1:26" ht="15.75" customHeight="1">
      <c r="A403" s="10"/>
      <c r="B403" s="11"/>
      <c r="C403" s="12"/>
      <c r="D403" s="12"/>
      <c r="E403" s="12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spans="1:26" ht="15.75" customHeight="1">
      <c r="A404" s="10"/>
      <c r="B404" s="11"/>
      <c r="C404" s="12"/>
      <c r="D404" s="12"/>
      <c r="E404" s="12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spans="1:26" ht="15.75" customHeight="1">
      <c r="A405" s="10"/>
      <c r="B405" s="11"/>
      <c r="C405" s="12"/>
      <c r="D405" s="12"/>
      <c r="E405" s="12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spans="1:26" ht="15.75" customHeight="1">
      <c r="A406" s="10"/>
      <c r="B406" s="11"/>
      <c r="C406" s="12"/>
      <c r="D406" s="12"/>
      <c r="E406" s="12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spans="1:26" ht="15.75" customHeight="1">
      <c r="A407" s="10"/>
      <c r="B407" s="11"/>
      <c r="C407" s="12"/>
      <c r="D407" s="12"/>
      <c r="E407" s="12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spans="1:26" ht="15.75" customHeight="1">
      <c r="A408" s="10"/>
      <c r="B408" s="11"/>
      <c r="C408" s="12"/>
      <c r="D408" s="12"/>
      <c r="E408" s="12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spans="1:26" ht="15.75" customHeight="1">
      <c r="A409" s="10"/>
      <c r="B409" s="11"/>
      <c r="C409" s="12"/>
      <c r="D409" s="12"/>
      <c r="E409" s="12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spans="1:26" ht="15.75" customHeight="1">
      <c r="A410" s="10"/>
      <c r="B410" s="11"/>
      <c r="C410" s="12"/>
      <c r="D410" s="12"/>
      <c r="E410" s="12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spans="1:26" ht="15.75" customHeight="1">
      <c r="A411" s="10"/>
      <c r="B411" s="11"/>
      <c r="C411" s="12"/>
      <c r="D411" s="12"/>
      <c r="E411" s="12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spans="1:26" ht="15.75" customHeight="1">
      <c r="A412" s="10"/>
      <c r="B412" s="11"/>
      <c r="C412" s="12"/>
      <c r="D412" s="12"/>
      <c r="E412" s="12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spans="1:26" ht="15.75" customHeight="1">
      <c r="A413" s="10"/>
      <c r="B413" s="11"/>
      <c r="C413" s="12"/>
      <c r="D413" s="12"/>
      <c r="E413" s="12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spans="1:26" ht="15.75" customHeight="1">
      <c r="A414" s="10"/>
      <c r="B414" s="11"/>
      <c r="C414" s="12"/>
      <c r="D414" s="12"/>
      <c r="E414" s="12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spans="1:26" ht="15.75" customHeight="1">
      <c r="A415" s="10"/>
      <c r="B415" s="11"/>
      <c r="C415" s="12"/>
      <c r="D415" s="12"/>
      <c r="E415" s="12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spans="1:26" ht="15.75" customHeight="1">
      <c r="A416" s="10"/>
      <c r="B416" s="11"/>
      <c r="C416" s="12"/>
      <c r="D416" s="12"/>
      <c r="E416" s="12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spans="1:26" ht="15.75" customHeight="1">
      <c r="A417" s="10"/>
      <c r="B417" s="11"/>
      <c r="C417" s="12"/>
      <c r="D417" s="12"/>
      <c r="E417" s="12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spans="1:26" ht="15.75" customHeight="1">
      <c r="A418" s="10"/>
      <c r="B418" s="11"/>
      <c r="C418" s="12"/>
      <c r="D418" s="12"/>
      <c r="E418" s="12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spans="1:26" ht="15.75" customHeight="1">
      <c r="A419" s="10"/>
      <c r="B419" s="11"/>
      <c r="C419" s="12"/>
      <c r="D419" s="12"/>
      <c r="E419" s="12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spans="1:26" ht="15.75" customHeight="1">
      <c r="A420" s="10"/>
      <c r="B420" s="11"/>
      <c r="C420" s="12"/>
      <c r="D420" s="12"/>
      <c r="E420" s="12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spans="1:26" ht="15.75" customHeight="1">
      <c r="A421" s="10"/>
      <c r="B421" s="11"/>
      <c r="C421" s="12"/>
      <c r="D421" s="12"/>
      <c r="E421" s="12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spans="1:26" ht="15.75" customHeight="1">
      <c r="A422" s="10"/>
      <c r="B422" s="11"/>
      <c r="C422" s="12"/>
      <c r="D422" s="12"/>
      <c r="E422" s="12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spans="1:26" ht="15.75" customHeight="1">
      <c r="A423" s="10"/>
      <c r="B423" s="11"/>
      <c r="C423" s="12"/>
      <c r="D423" s="12"/>
      <c r="E423" s="12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spans="1:26" ht="15.75" customHeight="1">
      <c r="A424" s="10"/>
      <c r="B424" s="11"/>
      <c r="C424" s="12"/>
      <c r="D424" s="12"/>
      <c r="E424" s="12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spans="1:26" ht="15.75" customHeight="1">
      <c r="A425" s="10"/>
      <c r="B425" s="11"/>
      <c r="C425" s="12"/>
      <c r="D425" s="12"/>
      <c r="E425" s="12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spans="1:26" ht="15.75" customHeight="1">
      <c r="A426" s="10"/>
      <c r="B426" s="11"/>
      <c r="C426" s="12"/>
      <c r="D426" s="12"/>
      <c r="E426" s="12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spans="1:26" ht="15.75" customHeight="1">
      <c r="A427" s="10"/>
      <c r="B427" s="11"/>
      <c r="C427" s="12"/>
      <c r="D427" s="12"/>
      <c r="E427" s="12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spans="1:26" ht="15.75" customHeight="1">
      <c r="A428" s="10"/>
      <c r="B428" s="11"/>
      <c r="C428" s="12"/>
      <c r="D428" s="12"/>
      <c r="E428" s="12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spans="1:26" ht="15.75" customHeight="1">
      <c r="A429" s="10"/>
      <c r="B429" s="11"/>
      <c r="C429" s="12"/>
      <c r="D429" s="12"/>
      <c r="E429" s="12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spans="1:26" ht="15.75" customHeight="1">
      <c r="A430" s="10"/>
      <c r="B430" s="11"/>
      <c r="C430" s="12"/>
      <c r="D430" s="12"/>
      <c r="E430" s="12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spans="1:26" ht="15.75" customHeight="1">
      <c r="A431" s="10"/>
      <c r="B431" s="11"/>
      <c r="C431" s="12"/>
      <c r="D431" s="12"/>
      <c r="E431" s="12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spans="1:26" ht="15.75" customHeight="1">
      <c r="A432" s="10"/>
      <c r="B432" s="11"/>
      <c r="C432" s="12"/>
      <c r="D432" s="12"/>
      <c r="E432" s="12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spans="1:26" ht="15.75" customHeight="1">
      <c r="A433" s="10"/>
      <c r="B433" s="11"/>
      <c r="C433" s="12"/>
      <c r="D433" s="12"/>
      <c r="E433" s="12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spans="1:26" ht="15.75" customHeight="1">
      <c r="A434" s="10"/>
      <c r="B434" s="11"/>
      <c r="C434" s="12"/>
      <c r="D434" s="12"/>
      <c r="E434" s="12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spans="1:26" ht="15.75" customHeight="1">
      <c r="A435" s="10"/>
      <c r="B435" s="11"/>
      <c r="C435" s="12"/>
      <c r="D435" s="12"/>
      <c r="E435" s="12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spans="1:26" ht="15.75" customHeight="1">
      <c r="A436" s="10"/>
      <c r="B436" s="11"/>
      <c r="C436" s="12"/>
      <c r="D436" s="12"/>
      <c r="E436" s="12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spans="1:26" ht="15.75" customHeight="1">
      <c r="A437" s="10"/>
      <c r="B437" s="11"/>
      <c r="C437" s="12"/>
      <c r="D437" s="12"/>
      <c r="E437" s="12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spans="1:26" ht="15.75" customHeight="1">
      <c r="A438" s="10"/>
      <c r="B438" s="11"/>
      <c r="C438" s="12"/>
      <c r="D438" s="12"/>
      <c r="E438" s="12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spans="1:26" ht="15.75" customHeight="1">
      <c r="A439" s="10"/>
      <c r="B439" s="11"/>
      <c r="C439" s="12"/>
      <c r="D439" s="12"/>
      <c r="E439" s="12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spans="1:26" ht="15.75" customHeight="1">
      <c r="A440" s="10"/>
      <c r="B440" s="11"/>
      <c r="C440" s="12"/>
      <c r="D440" s="12"/>
      <c r="E440" s="12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spans="1:26" ht="15.75" customHeight="1">
      <c r="A441" s="10"/>
      <c r="B441" s="11"/>
      <c r="C441" s="12"/>
      <c r="D441" s="12"/>
      <c r="E441" s="12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spans="1:26" ht="15.75" customHeight="1">
      <c r="A442" s="10"/>
      <c r="B442" s="11"/>
      <c r="C442" s="12"/>
      <c r="D442" s="12"/>
      <c r="E442" s="12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spans="1:26" ht="15.75" customHeight="1">
      <c r="A443" s="10"/>
      <c r="B443" s="11"/>
      <c r="C443" s="12"/>
      <c r="D443" s="12"/>
      <c r="E443" s="12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spans="1:26" ht="15.75" customHeight="1">
      <c r="A444" s="10"/>
      <c r="B444" s="11"/>
      <c r="C444" s="12"/>
      <c r="D444" s="12"/>
      <c r="E444" s="12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spans="1:26" ht="15.75" customHeight="1">
      <c r="A445" s="10"/>
      <c r="B445" s="11"/>
      <c r="C445" s="12"/>
      <c r="D445" s="12"/>
      <c r="E445" s="12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spans="1:26" ht="15.75" customHeight="1">
      <c r="A446" s="10"/>
      <c r="B446" s="11"/>
      <c r="C446" s="12"/>
      <c r="D446" s="12"/>
      <c r="E446" s="12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spans="1:26" ht="15.75" customHeight="1">
      <c r="A447" s="10"/>
      <c r="B447" s="11"/>
      <c r="C447" s="12"/>
      <c r="D447" s="12"/>
      <c r="E447" s="12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spans="1:26" ht="15.75" customHeight="1">
      <c r="A448" s="10"/>
      <c r="B448" s="11"/>
      <c r="C448" s="12"/>
      <c r="D448" s="12"/>
      <c r="E448" s="12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spans="1:26" ht="15.75" customHeight="1">
      <c r="A449" s="10"/>
      <c r="B449" s="11"/>
      <c r="C449" s="12"/>
      <c r="D449" s="12"/>
      <c r="E449" s="12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spans="1:26" ht="15.75" customHeight="1">
      <c r="A450" s="10"/>
      <c r="B450" s="11"/>
      <c r="C450" s="12"/>
      <c r="D450" s="12"/>
      <c r="E450" s="12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spans="1:26" ht="15.75" customHeight="1">
      <c r="A451" s="10"/>
      <c r="B451" s="11"/>
      <c r="C451" s="12"/>
      <c r="D451" s="12"/>
      <c r="E451" s="12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spans="1:26" ht="15.75" customHeight="1">
      <c r="A452" s="10"/>
      <c r="B452" s="11"/>
      <c r="C452" s="12"/>
      <c r="D452" s="12"/>
      <c r="E452" s="12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spans="1:26" ht="15.75" customHeight="1">
      <c r="A453" s="10"/>
      <c r="B453" s="11"/>
      <c r="C453" s="12"/>
      <c r="D453" s="12"/>
      <c r="E453" s="12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spans="1:26" ht="15.75" customHeight="1">
      <c r="A454" s="10"/>
      <c r="B454" s="11"/>
      <c r="C454" s="12"/>
      <c r="D454" s="12"/>
      <c r="E454" s="12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spans="1:26" ht="15.75" customHeight="1">
      <c r="A455" s="10"/>
      <c r="B455" s="11"/>
      <c r="C455" s="12"/>
      <c r="D455" s="12"/>
      <c r="E455" s="12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spans="1:26" ht="15.75" customHeight="1">
      <c r="A456" s="10"/>
      <c r="B456" s="11"/>
      <c r="C456" s="12"/>
      <c r="D456" s="12"/>
      <c r="E456" s="12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spans="1:26" ht="15.75" customHeight="1">
      <c r="A457" s="10"/>
      <c r="B457" s="11"/>
      <c r="C457" s="12"/>
      <c r="D457" s="12"/>
      <c r="E457" s="12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spans="1:26" ht="15.75" customHeight="1">
      <c r="A458" s="10"/>
      <c r="B458" s="11"/>
      <c r="C458" s="12"/>
      <c r="D458" s="12"/>
      <c r="E458" s="12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spans="1:26" ht="15.75" customHeight="1">
      <c r="A459" s="10"/>
      <c r="B459" s="11"/>
      <c r="C459" s="12"/>
      <c r="D459" s="12"/>
      <c r="E459" s="12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spans="1:26" ht="15.75" customHeight="1">
      <c r="A460" s="10"/>
      <c r="B460" s="11"/>
      <c r="C460" s="12"/>
      <c r="D460" s="12"/>
      <c r="E460" s="12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spans="1:26" ht="15.75" customHeight="1">
      <c r="A461" s="10"/>
      <c r="B461" s="11"/>
      <c r="C461" s="12"/>
      <c r="D461" s="12"/>
      <c r="E461" s="12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spans="1:26" ht="15.75" customHeight="1">
      <c r="A462" s="10"/>
      <c r="B462" s="11"/>
      <c r="C462" s="12"/>
      <c r="D462" s="12"/>
      <c r="E462" s="12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spans="1:26" ht="15.75" customHeight="1">
      <c r="A463" s="10"/>
      <c r="B463" s="11"/>
      <c r="C463" s="12"/>
      <c r="D463" s="12"/>
      <c r="E463" s="12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spans="1:26" ht="15.75" customHeight="1">
      <c r="A464" s="10"/>
      <c r="B464" s="11"/>
      <c r="C464" s="12"/>
      <c r="D464" s="12"/>
      <c r="E464" s="12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spans="1:26" ht="15.75" customHeight="1">
      <c r="A465" s="10"/>
      <c r="B465" s="11"/>
      <c r="C465" s="12"/>
      <c r="D465" s="12"/>
      <c r="E465" s="12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spans="1:26" ht="15.75" customHeight="1">
      <c r="A466" s="10"/>
      <c r="B466" s="11"/>
      <c r="C466" s="12"/>
      <c r="D466" s="12"/>
      <c r="E466" s="12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spans="1:26" ht="15.75" customHeight="1">
      <c r="A467" s="10"/>
      <c r="B467" s="11"/>
      <c r="C467" s="12"/>
      <c r="D467" s="12"/>
      <c r="E467" s="12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spans="1:26" ht="15.75" customHeight="1">
      <c r="A468" s="10"/>
      <c r="B468" s="11"/>
      <c r="C468" s="12"/>
      <c r="D468" s="12"/>
      <c r="E468" s="12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spans="1:26" ht="15.75" customHeight="1">
      <c r="A469" s="10"/>
      <c r="B469" s="11"/>
      <c r="C469" s="12"/>
      <c r="D469" s="12"/>
      <c r="E469" s="12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spans="1:26" ht="15.75" customHeight="1">
      <c r="A470" s="10"/>
      <c r="B470" s="11"/>
      <c r="C470" s="12"/>
      <c r="D470" s="12"/>
      <c r="E470" s="12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spans="1:26" ht="15.75" customHeight="1">
      <c r="A471" s="10"/>
      <c r="B471" s="11"/>
      <c r="C471" s="12"/>
      <c r="D471" s="12"/>
      <c r="E471" s="12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spans="1:26" ht="15.75" customHeight="1">
      <c r="A472" s="10"/>
      <c r="B472" s="11"/>
      <c r="C472" s="12"/>
      <c r="D472" s="12"/>
      <c r="E472" s="12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spans="1:26" ht="15.75" customHeight="1">
      <c r="A473" s="10"/>
      <c r="B473" s="11"/>
      <c r="C473" s="12"/>
      <c r="D473" s="12"/>
      <c r="E473" s="12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spans="1:26" ht="15.75" customHeight="1">
      <c r="A474" s="10"/>
      <c r="B474" s="11"/>
      <c r="C474" s="12"/>
      <c r="D474" s="12"/>
      <c r="E474" s="12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spans="1:26" ht="15.75" customHeight="1">
      <c r="A475" s="10"/>
      <c r="B475" s="11"/>
      <c r="C475" s="12"/>
      <c r="D475" s="12"/>
      <c r="E475" s="12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spans="1:26" ht="15.75" customHeight="1">
      <c r="A476" s="10"/>
      <c r="B476" s="11"/>
      <c r="C476" s="12"/>
      <c r="D476" s="12"/>
      <c r="E476" s="12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spans="1:26" ht="15.75" customHeight="1">
      <c r="A477" s="10"/>
      <c r="B477" s="11"/>
      <c r="C477" s="12"/>
      <c r="D477" s="12"/>
      <c r="E477" s="12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spans="1:26" ht="15.75" customHeight="1">
      <c r="A478" s="10"/>
      <c r="B478" s="11"/>
      <c r="C478" s="12"/>
      <c r="D478" s="12"/>
      <c r="E478" s="12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spans="1:26" ht="15.75" customHeight="1">
      <c r="A479" s="10"/>
      <c r="B479" s="11"/>
      <c r="C479" s="12"/>
      <c r="D479" s="12"/>
      <c r="E479" s="12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spans="1:26" ht="15.75" customHeight="1">
      <c r="A480" s="10"/>
      <c r="B480" s="11"/>
      <c r="C480" s="12"/>
      <c r="D480" s="12"/>
      <c r="E480" s="12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spans="1:26" ht="15.75" customHeight="1">
      <c r="A481" s="10"/>
      <c r="B481" s="11"/>
      <c r="C481" s="12"/>
      <c r="D481" s="12"/>
      <c r="E481" s="12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spans="1:26" ht="15.75" customHeight="1">
      <c r="A482" s="10"/>
      <c r="B482" s="11"/>
      <c r="C482" s="12"/>
      <c r="D482" s="12"/>
      <c r="E482" s="12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spans="1:26" ht="15.75" customHeight="1">
      <c r="A483" s="10"/>
      <c r="B483" s="11"/>
      <c r="C483" s="12"/>
      <c r="D483" s="12"/>
      <c r="E483" s="12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spans="1:26" ht="15.75" customHeight="1">
      <c r="A484" s="10"/>
      <c r="B484" s="11"/>
      <c r="C484" s="12"/>
      <c r="D484" s="12"/>
      <c r="E484" s="12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spans="1:26" ht="15.75" customHeight="1">
      <c r="A485" s="10"/>
      <c r="B485" s="11"/>
      <c r="C485" s="12"/>
      <c r="D485" s="12"/>
      <c r="E485" s="12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spans="1:26" ht="15.75" customHeight="1">
      <c r="A486" s="10"/>
      <c r="B486" s="11"/>
      <c r="C486" s="12"/>
      <c r="D486" s="12"/>
      <c r="E486" s="12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spans="1:26" ht="15.75" customHeight="1">
      <c r="A487" s="10"/>
      <c r="B487" s="11"/>
      <c r="C487" s="12"/>
      <c r="D487" s="12"/>
      <c r="E487" s="12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spans="1:26" ht="15.75" customHeight="1">
      <c r="A488" s="10"/>
      <c r="B488" s="11"/>
      <c r="C488" s="12"/>
      <c r="D488" s="12"/>
      <c r="E488" s="12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spans="1:26" ht="15.75" customHeight="1">
      <c r="A489" s="10"/>
      <c r="B489" s="11"/>
      <c r="C489" s="12"/>
      <c r="D489" s="12"/>
      <c r="E489" s="12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spans="1:26" ht="15.75" customHeight="1">
      <c r="A490" s="10"/>
      <c r="B490" s="11"/>
      <c r="C490" s="12"/>
      <c r="D490" s="12"/>
      <c r="E490" s="12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spans="1:26" ht="15.75" customHeight="1">
      <c r="A491" s="10"/>
      <c r="B491" s="11"/>
      <c r="C491" s="12"/>
      <c r="D491" s="12"/>
      <c r="E491" s="12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spans="1:26" ht="15.75" customHeight="1">
      <c r="A492" s="10"/>
      <c r="B492" s="11"/>
      <c r="C492" s="12"/>
      <c r="D492" s="12"/>
      <c r="E492" s="12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spans="1:26" ht="15.75" customHeight="1">
      <c r="A493" s="10"/>
      <c r="B493" s="11"/>
      <c r="C493" s="12"/>
      <c r="D493" s="12"/>
      <c r="E493" s="12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spans="1:26" ht="15.75" customHeight="1">
      <c r="A494" s="10"/>
      <c r="B494" s="11"/>
      <c r="C494" s="12"/>
      <c r="D494" s="12"/>
      <c r="E494" s="12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spans="1:26" ht="15.75" customHeight="1">
      <c r="A495" s="10"/>
      <c r="B495" s="11"/>
      <c r="C495" s="12"/>
      <c r="D495" s="12"/>
      <c r="E495" s="12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spans="1:26" ht="15.75" customHeight="1">
      <c r="A496" s="10"/>
      <c r="B496" s="11"/>
      <c r="C496" s="12"/>
      <c r="D496" s="12"/>
      <c r="E496" s="12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spans="1:26" ht="15.75" customHeight="1">
      <c r="A497" s="10"/>
      <c r="B497" s="11"/>
      <c r="C497" s="12"/>
      <c r="D497" s="12"/>
      <c r="E497" s="12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spans="1:26" ht="15.75" customHeight="1">
      <c r="A498" s="10"/>
      <c r="B498" s="11"/>
      <c r="C498" s="12"/>
      <c r="D498" s="12"/>
      <c r="E498" s="12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spans="1:26" ht="15.75" customHeight="1">
      <c r="A499" s="10"/>
      <c r="B499" s="11"/>
      <c r="C499" s="12"/>
      <c r="D499" s="12"/>
      <c r="E499" s="12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spans="1:26" ht="15.75" customHeight="1">
      <c r="A500" s="10"/>
      <c r="B500" s="11"/>
      <c r="C500" s="12"/>
      <c r="D500" s="12"/>
      <c r="E500" s="12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spans="1:26" ht="15.75" customHeight="1">
      <c r="A501" s="10"/>
      <c r="B501" s="11"/>
      <c r="C501" s="12"/>
      <c r="D501" s="12"/>
      <c r="E501" s="12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spans="1:26" ht="15.75" customHeight="1">
      <c r="A502" s="10"/>
      <c r="B502" s="11"/>
      <c r="C502" s="12"/>
      <c r="D502" s="12"/>
      <c r="E502" s="12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spans="1:26" ht="15.75" customHeight="1">
      <c r="A503" s="10"/>
      <c r="B503" s="11"/>
      <c r="C503" s="12"/>
      <c r="D503" s="12"/>
      <c r="E503" s="12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spans="1:26" ht="15.75" customHeight="1">
      <c r="A504" s="10"/>
      <c r="B504" s="11"/>
      <c r="C504" s="12"/>
      <c r="D504" s="12"/>
      <c r="E504" s="12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spans="1:26" ht="15.75" customHeight="1">
      <c r="A505" s="10"/>
      <c r="B505" s="11"/>
      <c r="C505" s="12"/>
      <c r="D505" s="12"/>
      <c r="E505" s="12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spans="1:26" ht="15.75" customHeight="1">
      <c r="A506" s="10"/>
      <c r="B506" s="11"/>
      <c r="C506" s="12"/>
      <c r="D506" s="12"/>
      <c r="E506" s="12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spans="1:26" ht="15.75" customHeight="1">
      <c r="A507" s="10"/>
      <c r="B507" s="11"/>
      <c r="C507" s="12"/>
      <c r="D507" s="12"/>
      <c r="E507" s="12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spans="1:26" ht="15.75" customHeight="1">
      <c r="A508" s="10"/>
      <c r="B508" s="11"/>
      <c r="C508" s="12"/>
      <c r="D508" s="12"/>
      <c r="E508" s="12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spans="1:26" ht="15.75" customHeight="1">
      <c r="A509" s="10"/>
      <c r="B509" s="11"/>
      <c r="C509" s="12"/>
      <c r="D509" s="12"/>
      <c r="E509" s="12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spans="1:26" ht="15.75" customHeight="1">
      <c r="A510" s="10"/>
      <c r="B510" s="11"/>
      <c r="C510" s="12"/>
      <c r="D510" s="12"/>
      <c r="E510" s="12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spans="1:26" ht="15.75" customHeight="1">
      <c r="A511" s="10"/>
      <c r="B511" s="11"/>
      <c r="C511" s="12"/>
      <c r="D511" s="12"/>
      <c r="E511" s="12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spans="1:26" ht="15.75" customHeight="1">
      <c r="A512" s="10"/>
      <c r="B512" s="11"/>
      <c r="C512" s="12"/>
      <c r="D512" s="12"/>
      <c r="E512" s="12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spans="1:26" ht="15.75" customHeight="1">
      <c r="A513" s="10"/>
      <c r="B513" s="11"/>
      <c r="C513" s="12"/>
      <c r="D513" s="12"/>
      <c r="E513" s="12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spans="1:26" ht="15.75" customHeight="1">
      <c r="A514" s="10"/>
      <c r="B514" s="11"/>
      <c r="C514" s="12"/>
      <c r="D514" s="12"/>
      <c r="E514" s="12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spans="1:26" ht="15.75" customHeight="1">
      <c r="A515" s="10"/>
      <c r="B515" s="11"/>
      <c r="C515" s="12"/>
      <c r="D515" s="12"/>
      <c r="E515" s="12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spans="1:26" ht="15.75" customHeight="1">
      <c r="A516" s="10"/>
      <c r="B516" s="11"/>
      <c r="C516" s="12"/>
      <c r="D516" s="12"/>
      <c r="E516" s="12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spans="1:26" ht="15.75" customHeight="1">
      <c r="A517" s="10"/>
      <c r="B517" s="11"/>
      <c r="C517" s="12"/>
      <c r="D517" s="12"/>
      <c r="E517" s="12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spans="1:26" ht="15.75" customHeight="1">
      <c r="A518" s="10"/>
      <c r="B518" s="11"/>
      <c r="C518" s="12"/>
      <c r="D518" s="12"/>
      <c r="E518" s="12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spans="1:26" ht="15.75" customHeight="1">
      <c r="A519" s="10"/>
      <c r="B519" s="11"/>
      <c r="C519" s="12"/>
      <c r="D519" s="12"/>
      <c r="E519" s="12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spans="1:26" ht="15.75" customHeight="1">
      <c r="A520" s="10"/>
      <c r="B520" s="11"/>
      <c r="C520" s="12"/>
      <c r="D520" s="12"/>
      <c r="E520" s="12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spans="1:26" ht="15.75" customHeight="1">
      <c r="A521" s="10"/>
      <c r="B521" s="11"/>
      <c r="C521" s="12"/>
      <c r="D521" s="12"/>
      <c r="E521" s="12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spans="1:26" ht="15.75" customHeight="1">
      <c r="A522" s="10"/>
      <c r="B522" s="11"/>
      <c r="C522" s="12"/>
      <c r="D522" s="12"/>
      <c r="E522" s="12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spans="1:26" ht="15.75" customHeight="1">
      <c r="A523" s="10"/>
      <c r="B523" s="11"/>
      <c r="C523" s="12"/>
      <c r="D523" s="12"/>
      <c r="E523" s="12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spans="1:26" ht="15.75" customHeight="1">
      <c r="A524" s="10"/>
      <c r="B524" s="11"/>
      <c r="C524" s="12"/>
      <c r="D524" s="12"/>
      <c r="E524" s="12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spans="1:26" ht="15.75" customHeight="1">
      <c r="A525" s="10"/>
      <c r="B525" s="11"/>
      <c r="C525" s="12"/>
      <c r="D525" s="12"/>
      <c r="E525" s="12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spans="1:26" ht="15.75" customHeight="1">
      <c r="A526" s="10"/>
      <c r="B526" s="11"/>
      <c r="C526" s="12"/>
      <c r="D526" s="12"/>
      <c r="E526" s="12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spans="1:26" ht="15.75" customHeight="1">
      <c r="A527" s="10"/>
      <c r="B527" s="11"/>
      <c r="C527" s="12"/>
      <c r="D527" s="12"/>
      <c r="E527" s="12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spans="1:26" ht="15.75" customHeight="1">
      <c r="A528" s="10"/>
      <c r="B528" s="11"/>
      <c r="C528" s="12"/>
      <c r="D528" s="12"/>
      <c r="E528" s="12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spans="1:26" ht="15.75" customHeight="1">
      <c r="A529" s="10"/>
      <c r="B529" s="11"/>
      <c r="C529" s="12"/>
      <c r="D529" s="12"/>
      <c r="E529" s="12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spans="1:26" ht="15.75" customHeight="1">
      <c r="A530" s="10"/>
      <c r="B530" s="11"/>
      <c r="C530" s="12"/>
      <c r="D530" s="12"/>
      <c r="E530" s="12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spans="1:26" ht="15.75" customHeight="1">
      <c r="A531" s="10"/>
      <c r="B531" s="11"/>
      <c r="C531" s="12"/>
      <c r="D531" s="12"/>
      <c r="E531" s="12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spans="1:26" ht="15.75" customHeight="1">
      <c r="A532" s="10"/>
      <c r="B532" s="11"/>
      <c r="C532" s="12"/>
      <c r="D532" s="12"/>
      <c r="E532" s="12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spans="1:26" ht="15.75" customHeight="1">
      <c r="A533" s="10"/>
      <c r="B533" s="11"/>
      <c r="C533" s="12"/>
      <c r="D533" s="12"/>
      <c r="E533" s="12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spans="1:26" ht="15.75" customHeight="1">
      <c r="A534" s="10"/>
      <c r="B534" s="11"/>
      <c r="C534" s="12"/>
      <c r="D534" s="12"/>
      <c r="E534" s="12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spans="1:26" ht="15.75" customHeight="1">
      <c r="A535" s="10"/>
      <c r="B535" s="11"/>
      <c r="C535" s="12"/>
      <c r="D535" s="12"/>
      <c r="E535" s="12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spans="1:26" ht="15.75" customHeight="1">
      <c r="A536" s="10"/>
      <c r="B536" s="11"/>
      <c r="C536" s="12"/>
      <c r="D536" s="12"/>
      <c r="E536" s="12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spans="1:26" ht="15.75" customHeight="1">
      <c r="A537" s="10"/>
      <c r="B537" s="11"/>
      <c r="C537" s="12"/>
      <c r="D537" s="12"/>
      <c r="E537" s="12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spans="1:26" ht="15.75" customHeight="1">
      <c r="A538" s="10"/>
      <c r="B538" s="11"/>
      <c r="C538" s="12"/>
      <c r="D538" s="12"/>
      <c r="E538" s="12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spans="1:26" ht="15.75" customHeight="1">
      <c r="A539" s="10"/>
      <c r="B539" s="11"/>
      <c r="C539" s="12"/>
      <c r="D539" s="12"/>
      <c r="E539" s="12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spans="1:26" ht="15.75" customHeight="1">
      <c r="A540" s="10"/>
      <c r="B540" s="11"/>
      <c r="C540" s="12"/>
      <c r="D540" s="12"/>
      <c r="E540" s="12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spans="1:26" ht="15.75" customHeight="1">
      <c r="A541" s="10"/>
      <c r="B541" s="11"/>
      <c r="C541" s="12"/>
      <c r="D541" s="12"/>
      <c r="E541" s="12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spans="1:26" ht="15.75" customHeight="1">
      <c r="A542" s="10"/>
      <c r="B542" s="11"/>
      <c r="C542" s="12"/>
      <c r="D542" s="12"/>
      <c r="E542" s="12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spans="1:26" ht="15.75" customHeight="1">
      <c r="A543" s="10"/>
      <c r="B543" s="11"/>
      <c r="C543" s="12"/>
      <c r="D543" s="12"/>
      <c r="E543" s="12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spans="1:26" ht="15.75" customHeight="1">
      <c r="A544" s="10"/>
      <c r="B544" s="11"/>
      <c r="C544" s="12"/>
      <c r="D544" s="12"/>
      <c r="E544" s="12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spans="1:26" ht="15.75" customHeight="1">
      <c r="A545" s="10"/>
      <c r="B545" s="11"/>
      <c r="C545" s="12"/>
      <c r="D545" s="12"/>
      <c r="E545" s="12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spans="1:26" ht="15.75" customHeight="1">
      <c r="A546" s="10"/>
      <c r="B546" s="11"/>
      <c r="C546" s="12"/>
      <c r="D546" s="12"/>
      <c r="E546" s="12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spans="1:26" ht="15.75" customHeight="1">
      <c r="A547" s="10"/>
      <c r="B547" s="11"/>
      <c r="C547" s="12"/>
      <c r="D547" s="12"/>
      <c r="E547" s="12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spans="1:26" ht="15.75" customHeight="1">
      <c r="A548" s="10"/>
      <c r="B548" s="11"/>
      <c r="C548" s="12"/>
      <c r="D548" s="12"/>
      <c r="E548" s="12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spans="1:26" ht="15.75" customHeight="1">
      <c r="A549" s="10"/>
      <c r="B549" s="11"/>
      <c r="C549" s="12"/>
      <c r="D549" s="12"/>
      <c r="E549" s="12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spans="1:26" ht="15.75" customHeight="1">
      <c r="A550" s="10"/>
      <c r="B550" s="11"/>
      <c r="C550" s="12"/>
      <c r="D550" s="12"/>
      <c r="E550" s="12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spans="1:26" ht="15.75" customHeight="1">
      <c r="A551" s="10"/>
      <c r="B551" s="11"/>
      <c r="C551" s="12"/>
      <c r="D551" s="12"/>
      <c r="E551" s="12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spans="1:26" ht="15.75" customHeight="1">
      <c r="A552" s="10"/>
      <c r="B552" s="11"/>
      <c r="C552" s="12"/>
      <c r="D552" s="12"/>
      <c r="E552" s="12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spans="1:26" ht="15.75" customHeight="1">
      <c r="A553" s="10"/>
      <c r="B553" s="11"/>
      <c r="C553" s="12"/>
      <c r="D553" s="12"/>
      <c r="E553" s="12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spans="1:26" ht="15.75" customHeight="1">
      <c r="A554" s="10"/>
      <c r="B554" s="11"/>
      <c r="C554" s="12"/>
      <c r="D554" s="12"/>
      <c r="E554" s="12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spans="1:26" ht="15.75" customHeight="1">
      <c r="A555" s="10"/>
      <c r="B555" s="11"/>
      <c r="C555" s="12"/>
      <c r="D555" s="12"/>
      <c r="E555" s="12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spans="1:26" ht="15.75" customHeight="1">
      <c r="A556" s="10"/>
      <c r="B556" s="11"/>
      <c r="C556" s="12"/>
      <c r="D556" s="12"/>
      <c r="E556" s="12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spans="1:26" ht="15.75" customHeight="1">
      <c r="A557" s="10"/>
      <c r="B557" s="11"/>
      <c r="C557" s="12"/>
      <c r="D557" s="12"/>
      <c r="E557" s="12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spans="1:26" ht="15.75" customHeight="1">
      <c r="A558" s="10"/>
      <c r="B558" s="11"/>
      <c r="C558" s="12"/>
      <c r="D558" s="12"/>
      <c r="E558" s="12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spans="1:26" ht="15.75" customHeight="1">
      <c r="A559" s="10"/>
      <c r="B559" s="11"/>
      <c r="C559" s="12"/>
      <c r="D559" s="12"/>
      <c r="E559" s="12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spans="1:26" ht="15.75" customHeight="1">
      <c r="A560" s="10"/>
      <c r="B560" s="11"/>
      <c r="C560" s="12"/>
      <c r="D560" s="12"/>
      <c r="E560" s="12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spans="1:26" ht="15.75" customHeight="1">
      <c r="A561" s="10"/>
      <c r="B561" s="11"/>
      <c r="C561" s="12"/>
      <c r="D561" s="12"/>
      <c r="E561" s="12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spans="1:26" ht="15.75" customHeight="1">
      <c r="A562" s="10"/>
      <c r="B562" s="11"/>
      <c r="C562" s="12"/>
      <c r="D562" s="12"/>
      <c r="E562" s="12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spans="1:26" ht="15.75" customHeight="1">
      <c r="A563" s="10"/>
      <c r="B563" s="11"/>
      <c r="C563" s="12"/>
      <c r="D563" s="12"/>
      <c r="E563" s="12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spans="1:26" ht="15.75" customHeight="1">
      <c r="A564" s="10"/>
      <c r="B564" s="11"/>
      <c r="C564" s="12"/>
      <c r="D564" s="12"/>
      <c r="E564" s="12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spans="1:26" ht="15.75" customHeight="1">
      <c r="A565" s="10"/>
      <c r="B565" s="11"/>
      <c r="C565" s="12"/>
      <c r="D565" s="12"/>
      <c r="E565" s="12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spans="1:26" ht="15.75" customHeight="1">
      <c r="A566" s="10"/>
      <c r="B566" s="11"/>
      <c r="C566" s="12"/>
      <c r="D566" s="12"/>
      <c r="E566" s="12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spans="1:26" ht="15.75" customHeight="1">
      <c r="A567" s="10"/>
      <c r="B567" s="11"/>
      <c r="C567" s="12"/>
      <c r="D567" s="12"/>
      <c r="E567" s="12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spans="1:26" ht="15.75" customHeight="1">
      <c r="A568" s="10"/>
      <c r="B568" s="11"/>
      <c r="C568" s="12"/>
      <c r="D568" s="12"/>
      <c r="E568" s="12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spans="1:26" ht="15.75" customHeight="1">
      <c r="A569" s="10"/>
      <c r="B569" s="11"/>
      <c r="C569" s="12"/>
      <c r="D569" s="12"/>
      <c r="E569" s="12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spans="1:26" ht="15.75" customHeight="1">
      <c r="A570" s="10"/>
      <c r="B570" s="11"/>
      <c r="C570" s="12"/>
      <c r="D570" s="12"/>
      <c r="E570" s="12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spans="1:26" ht="15.75" customHeight="1">
      <c r="A571" s="10"/>
      <c r="B571" s="11"/>
      <c r="C571" s="12"/>
      <c r="D571" s="12"/>
      <c r="E571" s="12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spans="1:26" ht="15.75" customHeight="1">
      <c r="A572" s="10"/>
      <c r="B572" s="11"/>
      <c r="C572" s="12"/>
      <c r="D572" s="12"/>
      <c r="E572" s="12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spans="1:26" ht="15.75" customHeight="1">
      <c r="A573" s="10"/>
      <c r="B573" s="11"/>
      <c r="C573" s="12"/>
      <c r="D573" s="12"/>
      <c r="E573" s="12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spans="1:26" ht="15.75" customHeight="1">
      <c r="A574" s="10"/>
      <c r="B574" s="11"/>
      <c r="C574" s="12"/>
      <c r="D574" s="12"/>
      <c r="E574" s="12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spans="1:26" ht="15.75" customHeight="1">
      <c r="A575" s="10"/>
      <c r="B575" s="11"/>
      <c r="C575" s="12"/>
      <c r="D575" s="12"/>
      <c r="E575" s="12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spans="1:26" ht="15.75" customHeight="1">
      <c r="A576" s="10"/>
      <c r="B576" s="11"/>
      <c r="C576" s="12"/>
      <c r="D576" s="12"/>
      <c r="E576" s="12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spans="1:26" ht="15.75" customHeight="1">
      <c r="A577" s="10"/>
      <c r="B577" s="11"/>
      <c r="C577" s="12"/>
      <c r="D577" s="12"/>
      <c r="E577" s="12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spans="1:26" ht="15.75" customHeight="1">
      <c r="A578" s="10"/>
      <c r="B578" s="11"/>
      <c r="C578" s="12"/>
      <c r="D578" s="12"/>
      <c r="E578" s="12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spans="1:26" ht="15.75" customHeight="1">
      <c r="A579" s="10"/>
      <c r="B579" s="11"/>
      <c r="C579" s="12"/>
      <c r="D579" s="12"/>
      <c r="E579" s="12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spans="1:26" ht="15.75" customHeight="1">
      <c r="A580" s="10"/>
      <c r="B580" s="11"/>
      <c r="C580" s="12"/>
      <c r="D580" s="12"/>
      <c r="E580" s="12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spans="1:26" ht="15.75" customHeight="1">
      <c r="A581" s="10"/>
      <c r="B581" s="11"/>
      <c r="C581" s="12"/>
      <c r="D581" s="12"/>
      <c r="E581" s="12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spans="1:26" ht="15.75" customHeight="1">
      <c r="A582" s="10"/>
      <c r="B582" s="11"/>
      <c r="C582" s="12"/>
      <c r="D582" s="12"/>
      <c r="E582" s="12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spans="1:26" ht="15.75" customHeight="1">
      <c r="A583" s="10"/>
      <c r="B583" s="11"/>
      <c r="C583" s="12"/>
      <c r="D583" s="12"/>
      <c r="E583" s="12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spans="1:26" ht="15.75" customHeight="1">
      <c r="A584" s="10"/>
      <c r="B584" s="11"/>
      <c r="C584" s="12"/>
      <c r="D584" s="12"/>
      <c r="E584" s="12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spans="1:26" ht="15.75" customHeight="1">
      <c r="A585" s="10"/>
      <c r="B585" s="11"/>
      <c r="C585" s="12"/>
      <c r="D585" s="12"/>
      <c r="E585" s="12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spans="1:26" ht="15.75" customHeight="1">
      <c r="A586" s="10"/>
      <c r="B586" s="11"/>
      <c r="C586" s="12"/>
      <c r="D586" s="12"/>
      <c r="E586" s="12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spans="1:26" ht="15.75" customHeight="1">
      <c r="A587" s="10"/>
      <c r="B587" s="11"/>
      <c r="C587" s="12"/>
      <c r="D587" s="12"/>
      <c r="E587" s="12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spans="1:26" ht="15.75" customHeight="1">
      <c r="A588" s="10"/>
      <c r="B588" s="11"/>
      <c r="C588" s="12"/>
      <c r="D588" s="12"/>
      <c r="E588" s="12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spans="1:26" ht="15.75" customHeight="1">
      <c r="A589" s="10"/>
      <c r="B589" s="11"/>
      <c r="C589" s="12"/>
      <c r="D589" s="12"/>
      <c r="E589" s="12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spans="1:26" ht="15.75" customHeight="1">
      <c r="A590" s="10"/>
      <c r="B590" s="11"/>
      <c r="C590" s="12"/>
      <c r="D590" s="12"/>
      <c r="E590" s="12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spans="1:26" ht="15.75" customHeight="1">
      <c r="A591" s="10"/>
      <c r="B591" s="11"/>
      <c r="C591" s="12"/>
      <c r="D591" s="12"/>
      <c r="E591" s="12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spans="1:26" ht="15.75" customHeight="1">
      <c r="A592" s="10"/>
      <c r="B592" s="11"/>
      <c r="C592" s="12"/>
      <c r="D592" s="12"/>
      <c r="E592" s="12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spans="1:26" ht="15.75" customHeight="1">
      <c r="A593" s="10"/>
      <c r="B593" s="11"/>
      <c r="C593" s="12"/>
      <c r="D593" s="12"/>
      <c r="E593" s="12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spans="1:26" ht="15.75" customHeight="1">
      <c r="A594" s="10"/>
      <c r="B594" s="11"/>
      <c r="C594" s="12"/>
      <c r="D594" s="12"/>
      <c r="E594" s="12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spans="1:26" ht="15.75" customHeight="1">
      <c r="A595" s="10"/>
      <c r="B595" s="11"/>
      <c r="C595" s="12"/>
      <c r="D595" s="12"/>
      <c r="E595" s="12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spans="1:26" ht="15.75" customHeight="1">
      <c r="A596" s="10"/>
      <c r="B596" s="11"/>
      <c r="C596" s="12"/>
      <c r="D596" s="12"/>
      <c r="E596" s="12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spans="1:26" ht="15.75" customHeight="1">
      <c r="A597" s="10"/>
      <c r="B597" s="11"/>
      <c r="C597" s="12"/>
      <c r="D597" s="12"/>
      <c r="E597" s="12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spans="1:26" ht="15.75" customHeight="1">
      <c r="A598" s="10"/>
      <c r="B598" s="11"/>
      <c r="C598" s="12"/>
      <c r="D598" s="12"/>
      <c r="E598" s="12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spans="1:26" ht="15.75" customHeight="1">
      <c r="A599" s="10"/>
      <c r="B599" s="11"/>
      <c r="C599" s="12"/>
      <c r="D599" s="12"/>
      <c r="E599" s="12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spans="1:26" ht="15.75" customHeight="1">
      <c r="A600" s="10"/>
      <c r="B600" s="11"/>
      <c r="C600" s="12"/>
      <c r="D600" s="12"/>
      <c r="E600" s="12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spans="1:26" ht="15.75" customHeight="1">
      <c r="A601" s="10"/>
      <c r="B601" s="11"/>
      <c r="C601" s="12"/>
      <c r="D601" s="12"/>
      <c r="E601" s="12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spans="1:26" ht="15.75" customHeight="1">
      <c r="A602" s="10"/>
      <c r="B602" s="11"/>
      <c r="C602" s="12"/>
      <c r="D602" s="12"/>
      <c r="E602" s="12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spans="1:26" ht="15.75" customHeight="1">
      <c r="A603" s="10"/>
      <c r="B603" s="11"/>
      <c r="C603" s="12"/>
      <c r="D603" s="12"/>
      <c r="E603" s="12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spans="1:26" ht="15.75" customHeight="1">
      <c r="A604" s="10"/>
      <c r="B604" s="11"/>
      <c r="C604" s="12"/>
      <c r="D604" s="12"/>
      <c r="E604" s="12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spans="1:26" ht="15.75" customHeight="1">
      <c r="A605" s="10"/>
      <c r="B605" s="11"/>
      <c r="C605" s="12"/>
      <c r="D605" s="12"/>
      <c r="E605" s="12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spans="1:26" ht="15.75" customHeight="1">
      <c r="A606" s="10"/>
      <c r="B606" s="11"/>
      <c r="C606" s="12"/>
      <c r="D606" s="12"/>
      <c r="E606" s="12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spans="1:26" ht="15.75" customHeight="1">
      <c r="A607" s="10"/>
      <c r="B607" s="11"/>
      <c r="C607" s="12"/>
      <c r="D607" s="12"/>
      <c r="E607" s="12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spans="1:26" ht="15.75" customHeight="1">
      <c r="A608" s="10"/>
      <c r="B608" s="11"/>
      <c r="C608" s="12"/>
      <c r="D608" s="12"/>
      <c r="E608" s="12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spans="1:26" ht="15.75" customHeight="1">
      <c r="A609" s="10"/>
      <c r="B609" s="11"/>
      <c r="C609" s="12"/>
      <c r="D609" s="12"/>
      <c r="E609" s="12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spans="1:26" ht="15.75" customHeight="1">
      <c r="A610" s="10"/>
      <c r="B610" s="11"/>
      <c r="C610" s="12"/>
      <c r="D610" s="12"/>
      <c r="E610" s="12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spans="1:26" ht="15.75" customHeight="1">
      <c r="A611" s="10"/>
      <c r="B611" s="11"/>
      <c r="C611" s="12"/>
      <c r="D611" s="12"/>
      <c r="E611" s="12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spans="1:26" ht="15.75" customHeight="1">
      <c r="A612" s="10"/>
      <c r="B612" s="11"/>
      <c r="C612" s="12"/>
      <c r="D612" s="12"/>
      <c r="E612" s="12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spans="1:26" ht="15.75" customHeight="1">
      <c r="A613" s="10"/>
      <c r="B613" s="11"/>
      <c r="C613" s="12"/>
      <c r="D613" s="12"/>
      <c r="E613" s="12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spans="1:26" ht="15.75" customHeight="1">
      <c r="A614" s="10"/>
      <c r="B614" s="11"/>
      <c r="C614" s="12"/>
      <c r="D614" s="12"/>
      <c r="E614" s="12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spans="1:26" ht="15.75" customHeight="1">
      <c r="A615" s="10"/>
      <c r="B615" s="11"/>
      <c r="C615" s="12"/>
      <c r="D615" s="12"/>
      <c r="E615" s="12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spans="1:26" ht="15.75" customHeight="1">
      <c r="A616" s="10"/>
      <c r="B616" s="11"/>
      <c r="C616" s="12"/>
      <c r="D616" s="12"/>
      <c r="E616" s="12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spans="1:26" ht="15.75" customHeight="1">
      <c r="A617" s="10"/>
      <c r="B617" s="11"/>
      <c r="C617" s="12"/>
      <c r="D617" s="12"/>
      <c r="E617" s="12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spans="1:26" ht="15.75" customHeight="1">
      <c r="A618" s="10"/>
      <c r="B618" s="11"/>
      <c r="C618" s="12"/>
      <c r="D618" s="12"/>
      <c r="E618" s="12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spans="1:26" ht="15.75" customHeight="1">
      <c r="A619" s="10"/>
      <c r="B619" s="11"/>
      <c r="C619" s="12"/>
      <c r="D619" s="12"/>
      <c r="E619" s="12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spans="1:26" ht="15.75" customHeight="1">
      <c r="A620" s="10"/>
      <c r="B620" s="11"/>
      <c r="C620" s="12"/>
      <c r="D620" s="12"/>
      <c r="E620" s="12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spans="1:26" ht="15.75" customHeight="1">
      <c r="A621" s="10"/>
      <c r="B621" s="11"/>
      <c r="C621" s="12"/>
      <c r="D621" s="12"/>
      <c r="E621" s="12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spans="1:26" ht="15.75" customHeight="1">
      <c r="A622" s="10"/>
      <c r="B622" s="11"/>
      <c r="C622" s="12"/>
      <c r="D622" s="12"/>
      <c r="E622" s="12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spans="1:26" ht="15.75" customHeight="1">
      <c r="A623" s="10"/>
      <c r="B623" s="11"/>
      <c r="C623" s="12"/>
      <c r="D623" s="12"/>
      <c r="E623" s="12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spans="1:26" ht="15.75" customHeight="1">
      <c r="A624" s="10"/>
      <c r="B624" s="11"/>
      <c r="C624" s="12"/>
      <c r="D624" s="12"/>
      <c r="E624" s="12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spans="1:26" ht="15.75" customHeight="1">
      <c r="A625" s="10"/>
      <c r="B625" s="11"/>
      <c r="C625" s="12"/>
      <c r="D625" s="12"/>
      <c r="E625" s="12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spans="1:26" ht="15.75" customHeight="1">
      <c r="A626" s="10"/>
      <c r="B626" s="11"/>
      <c r="C626" s="12"/>
      <c r="D626" s="12"/>
      <c r="E626" s="12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spans="1:26" ht="15.75" customHeight="1">
      <c r="A627" s="10"/>
      <c r="B627" s="11"/>
      <c r="C627" s="12"/>
      <c r="D627" s="12"/>
      <c r="E627" s="12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spans="1:26" ht="15.75" customHeight="1">
      <c r="A628" s="10"/>
      <c r="B628" s="11"/>
      <c r="C628" s="12"/>
      <c r="D628" s="12"/>
      <c r="E628" s="12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spans="1:26" ht="15.75" customHeight="1">
      <c r="A629" s="10"/>
      <c r="B629" s="11"/>
      <c r="C629" s="12"/>
      <c r="D629" s="12"/>
      <c r="E629" s="12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spans="1:26" ht="15.75" customHeight="1">
      <c r="A630" s="10"/>
      <c r="B630" s="11"/>
      <c r="C630" s="12"/>
      <c r="D630" s="12"/>
      <c r="E630" s="12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spans="1:26" ht="15.75" customHeight="1">
      <c r="A631" s="10"/>
      <c r="B631" s="11"/>
      <c r="C631" s="12"/>
      <c r="D631" s="12"/>
      <c r="E631" s="12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spans="1:26" ht="15.75" customHeight="1">
      <c r="A632" s="10"/>
      <c r="B632" s="11"/>
      <c r="C632" s="12"/>
      <c r="D632" s="12"/>
      <c r="E632" s="12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spans="1:26" ht="15.75" customHeight="1">
      <c r="A633" s="10"/>
      <c r="B633" s="11"/>
      <c r="C633" s="12"/>
      <c r="D633" s="12"/>
      <c r="E633" s="12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spans="1:26" ht="15.75" customHeight="1">
      <c r="A634" s="10"/>
      <c r="B634" s="11"/>
      <c r="C634" s="12"/>
      <c r="D634" s="12"/>
      <c r="E634" s="12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spans="1:26" ht="15.75" customHeight="1">
      <c r="A635" s="10"/>
      <c r="B635" s="11"/>
      <c r="C635" s="12"/>
      <c r="D635" s="12"/>
      <c r="E635" s="12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spans="1:26" ht="15.75" customHeight="1">
      <c r="A636" s="10"/>
      <c r="B636" s="11"/>
      <c r="C636" s="12"/>
      <c r="D636" s="12"/>
      <c r="E636" s="12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spans="1:26" ht="15.75" customHeight="1">
      <c r="A637" s="10"/>
      <c r="B637" s="11"/>
      <c r="C637" s="12"/>
      <c r="D637" s="12"/>
      <c r="E637" s="12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spans="1:26" ht="15.75" customHeight="1">
      <c r="A638" s="10"/>
      <c r="B638" s="11"/>
      <c r="C638" s="12"/>
      <c r="D638" s="12"/>
      <c r="E638" s="12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spans="1:26" ht="15.75" customHeight="1">
      <c r="A639" s="10"/>
      <c r="B639" s="11"/>
      <c r="C639" s="12"/>
      <c r="D639" s="12"/>
      <c r="E639" s="12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spans="1:26" ht="15.75" customHeight="1">
      <c r="A640" s="10"/>
      <c r="B640" s="11"/>
      <c r="C640" s="12"/>
      <c r="D640" s="12"/>
      <c r="E640" s="12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spans="1:26" ht="15.75" customHeight="1">
      <c r="A641" s="10"/>
      <c r="B641" s="11"/>
      <c r="C641" s="12"/>
      <c r="D641" s="12"/>
      <c r="E641" s="12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spans="1:26" ht="15.75" customHeight="1">
      <c r="A642" s="10"/>
      <c r="B642" s="11"/>
      <c r="C642" s="12"/>
      <c r="D642" s="12"/>
      <c r="E642" s="12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spans="1:26" ht="15.75" customHeight="1">
      <c r="A643" s="10"/>
      <c r="B643" s="11"/>
      <c r="C643" s="12"/>
      <c r="D643" s="12"/>
      <c r="E643" s="12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spans="1:26" ht="15.75" customHeight="1">
      <c r="A644" s="10"/>
      <c r="B644" s="11"/>
      <c r="C644" s="12"/>
      <c r="D644" s="12"/>
      <c r="E644" s="12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spans="1:26" ht="15.75" customHeight="1">
      <c r="A645" s="10"/>
      <c r="B645" s="11"/>
      <c r="C645" s="12"/>
      <c r="D645" s="12"/>
      <c r="E645" s="12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spans="1:26" ht="15.75" customHeight="1">
      <c r="A646" s="10"/>
      <c r="B646" s="11"/>
      <c r="C646" s="12"/>
      <c r="D646" s="12"/>
      <c r="E646" s="12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spans="1:26" ht="15.75" customHeight="1">
      <c r="A647" s="10"/>
      <c r="B647" s="11"/>
      <c r="C647" s="12"/>
      <c r="D647" s="12"/>
      <c r="E647" s="12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spans="1:26" ht="15.75" customHeight="1">
      <c r="A648" s="10"/>
      <c r="B648" s="11"/>
      <c r="C648" s="12"/>
      <c r="D648" s="12"/>
      <c r="E648" s="12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spans="1:26" ht="15.75" customHeight="1">
      <c r="A649" s="10"/>
      <c r="B649" s="11"/>
      <c r="C649" s="12"/>
      <c r="D649" s="12"/>
      <c r="E649" s="12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spans="1:26" ht="15.75" customHeight="1">
      <c r="A650" s="10"/>
      <c r="B650" s="11"/>
      <c r="C650" s="12"/>
      <c r="D650" s="12"/>
      <c r="E650" s="12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spans="1:26" ht="15.75" customHeight="1">
      <c r="A651" s="10"/>
      <c r="B651" s="11"/>
      <c r="C651" s="12"/>
      <c r="D651" s="12"/>
      <c r="E651" s="12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spans="1:26" ht="15.75" customHeight="1">
      <c r="A652" s="10"/>
      <c r="B652" s="11"/>
      <c r="C652" s="12"/>
      <c r="D652" s="12"/>
      <c r="E652" s="12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spans="1:26" ht="15.75" customHeight="1">
      <c r="A653" s="10"/>
      <c r="B653" s="11"/>
      <c r="C653" s="12"/>
      <c r="D653" s="12"/>
      <c r="E653" s="12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spans="1:26" ht="15.75" customHeight="1">
      <c r="A654" s="10"/>
      <c r="B654" s="11"/>
      <c r="C654" s="12"/>
      <c r="D654" s="12"/>
      <c r="E654" s="12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spans="1:26" ht="15.75" customHeight="1">
      <c r="A655" s="10"/>
      <c r="B655" s="11"/>
      <c r="C655" s="12"/>
      <c r="D655" s="12"/>
      <c r="E655" s="12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spans="1:26" ht="15.75" customHeight="1">
      <c r="A656" s="10"/>
      <c r="B656" s="11"/>
      <c r="C656" s="12"/>
      <c r="D656" s="12"/>
      <c r="E656" s="12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spans="1:26" ht="15.75" customHeight="1">
      <c r="A657" s="10"/>
      <c r="B657" s="11"/>
      <c r="C657" s="12"/>
      <c r="D657" s="12"/>
      <c r="E657" s="12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spans="1:26" ht="15.75" customHeight="1">
      <c r="A658" s="10"/>
      <c r="B658" s="11"/>
      <c r="C658" s="12"/>
      <c r="D658" s="12"/>
      <c r="E658" s="12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spans="1:26" ht="15.75" customHeight="1">
      <c r="A659" s="10"/>
      <c r="B659" s="11"/>
      <c r="C659" s="12"/>
      <c r="D659" s="12"/>
      <c r="E659" s="12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spans="1:26" ht="15.75" customHeight="1">
      <c r="A660" s="10"/>
      <c r="B660" s="11"/>
      <c r="C660" s="12"/>
      <c r="D660" s="12"/>
      <c r="E660" s="12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spans="1:26" ht="15.75" customHeight="1">
      <c r="A661" s="10"/>
      <c r="B661" s="11"/>
      <c r="C661" s="12"/>
      <c r="D661" s="12"/>
      <c r="E661" s="12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spans="1:26" ht="15.75" customHeight="1">
      <c r="A662" s="10"/>
      <c r="B662" s="11"/>
      <c r="C662" s="12"/>
      <c r="D662" s="12"/>
      <c r="E662" s="12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spans="1:26" ht="15.75" customHeight="1">
      <c r="A663" s="10"/>
      <c r="B663" s="11"/>
      <c r="C663" s="12"/>
      <c r="D663" s="12"/>
      <c r="E663" s="12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spans="1:26" ht="15.75" customHeight="1">
      <c r="A664" s="10"/>
      <c r="B664" s="11"/>
      <c r="C664" s="12"/>
      <c r="D664" s="12"/>
      <c r="E664" s="12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spans="1:26" ht="15.75" customHeight="1">
      <c r="A665" s="10"/>
      <c r="B665" s="11"/>
      <c r="C665" s="12"/>
      <c r="D665" s="12"/>
      <c r="E665" s="12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spans="1:26" ht="15.75" customHeight="1">
      <c r="A666" s="10"/>
      <c r="B666" s="11"/>
      <c r="C666" s="12"/>
      <c r="D666" s="12"/>
      <c r="E666" s="12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spans="1:26" ht="15.75" customHeight="1">
      <c r="A667" s="10"/>
      <c r="B667" s="11"/>
      <c r="C667" s="12"/>
      <c r="D667" s="12"/>
      <c r="E667" s="12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spans="1:26" ht="15.75" customHeight="1">
      <c r="A668" s="10"/>
      <c r="B668" s="11"/>
      <c r="C668" s="12"/>
      <c r="D668" s="12"/>
      <c r="E668" s="12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spans="1:26" ht="15.75" customHeight="1">
      <c r="A669" s="10"/>
      <c r="B669" s="11"/>
      <c r="C669" s="12"/>
      <c r="D669" s="12"/>
      <c r="E669" s="12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spans="1:26" ht="15.75" customHeight="1">
      <c r="A670" s="10"/>
      <c r="B670" s="11"/>
      <c r="C670" s="12"/>
      <c r="D670" s="12"/>
      <c r="E670" s="12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spans="1:26" ht="15.75" customHeight="1">
      <c r="A671" s="10"/>
      <c r="B671" s="11"/>
      <c r="C671" s="12"/>
      <c r="D671" s="12"/>
      <c r="E671" s="12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spans="1:26" ht="15.75" customHeight="1">
      <c r="A672" s="10"/>
      <c r="B672" s="11"/>
      <c r="C672" s="12"/>
      <c r="D672" s="12"/>
      <c r="E672" s="12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spans="1:26" ht="15.75" customHeight="1">
      <c r="A673" s="10"/>
      <c r="B673" s="11"/>
      <c r="C673" s="12"/>
      <c r="D673" s="12"/>
      <c r="E673" s="12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spans="1:26" ht="15.75" customHeight="1">
      <c r="A674" s="10"/>
      <c r="B674" s="11"/>
      <c r="C674" s="12"/>
      <c r="D674" s="12"/>
      <c r="E674" s="12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spans="1:26" ht="15.75" customHeight="1">
      <c r="A675" s="10"/>
      <c r="B675" s="11"/>
      <c r="C675" s="12"/>
      <c r="D675" s="12"/>
      <c r="E675" s="12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spans="1:26" ht="15.75" customHeight="1">
      <c r="A676" s="10"/>
      <c r="B676" s="11"/>
      <c r="C676" s="12"/>
      <c r="D676" s="12"/>
      <c r="E676" s="12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spans="1:26" ht="15.75" customHeight="1">
      <c r="A677" s="10"/>
      <c r="B677" s="11"/>
      <c r="C677" s="12"/>
      <c r="D677" s="12"/>
      <c r="E677" s="12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spans="1:26" ht="15.75" customHeight="1">
      <c r="A678" s="10"/>
      <c r="B678" s="11"/>
      <c r="C678" s="12"/>
      <c r="D678" s="12"/>
      <c r="E678" s="12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spans="1:26" ht="15.75" customHeight="1">
      <c r="A679" s="10"/>
      <c r="B679" s="11"/>
      <c r="C679" s="12"/>
      <c r="D679" s="12"/>
      <c r="E679" s="12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spans="1:26" ht="15.75" customHeight="1">
      <c r="A680" s="10"/>
      <c r="B680" s="11"/>
      <c r="C680" s="12"/>
      <c r="D680" s="12"/>
      <c r="E680" s="12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spans="1:26" ht="15.75" customHeight="1">
      <c r="A681" s="10"/>
      <c r="B681" s="11"/>
      <c r="C681" s="12"/>
      <c r="D681" s="12"/>
      <c r="E681" s="12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spans="1:26" ht="15.75" customHeight="1">
      <c r="A682" s="10"/>
      <c r="B682" s="11"/>
      <c r="C682" s="12"/>
      <c r="D682" s="12"/>
      <c r="E682" s="12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spans="1:26" ht="15.75" customHeight="1">
      <c r="A683" s="10"/>
      <c r="B683" s="11"/>
      <c r="C683" s="12"/>
      <c r="D683" s="12"/>
      <c r="E683" s="12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spans="1:26" ht="15.75" customHeight="1">
      <c r="A684" s="10"/>
      <c r="B684" s="11"/>
      <c r="C684" s="12"/>
      <c r="D684" s="12"/>
      <c r="E684" s="12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spans="1:26" ht="15.75" customHeight="1">
      <c r="A685" s="10"/>
      <c r="B685" s="11"/>
      <c r="C685" s="12"/>
      <c r="D685" s="12"/>
      <c r="E685" s="12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spans="1:26" ht="15.75" customHeight="1">
      <c r="A686" s="10"/>
      <c r="B686" s="11"/>
      <c r="C686" s="12"/>
      <c r="D686" s="12"/>
      <c r="E686" s="12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spans="1:26" ht="15.75" customHeight="1">
      <c r="A687" s="10"/>
      <c r="B687" s="11"/>
      <c r="C687" s="12"/>
      <c r="D687" s="12"/>
      <c r="E687" s="12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spans="1:26" ht="15.75" customHeight="1">
      <c r="A688" s="10"/>
      <c r="B688" s="11"/>
      <c r="C688" s="12"/>
      <c r="D688" s="12"/>
      <c r="E688" s="12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spans="1:26" ht="15.75" customHeight="1">
      <c r="A689" s="10"/>
      <c r="B689" s="11"/>
      <c r="C689" s="12"/>
      <c r="D689" s="12"/>
      <c r="E689" s="12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spans="1:26" ht="15.75" customHeight="1">
      <c r="A690" s="10"/>
      <c r="B690" s="11"/>
      <c r="C690" s="12"/>
      <c r="D690" s="12"/>
      <c r="E690" s="12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spans="1:26" ht="15.75" customHeight="1">
      <c r="A691" s="10"/>
      <c r="B691" s="11"/>
      <c r="C691" s="12"/>
      <c r="D691" s="12"/>
      <c r="E691" s="12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spans="1:26" ht="15.75" customHeight="1">
      <c r="A692" s="10"/>
      <c r="B692" s="11"/>
      <c r="C692" s="12"/>
      <c r="D692" s="12"/>
      <c r="E692" s="12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spans="1:26" ht="15.75" customHeight="1">
      <c r="A693" s="10"/>
      <c r="B693" s="11"/>
      <c r="C693" s="12"/>
      <c r="D693" s="12"/>
      <c r="E693" s="12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spans="1:26" ht="15.75" customHeight="1">
      <c r="A694" s="10"/>
      <c r="B694" s="11"/>
      <c r="C694" s="12"/>
      <c r="D694" s="12"/>
      <c r="E694" s="12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spans="1:26" ht="15.75" customHeight="1">
      <c r="A695" s="10"/>
      <c r="B695" s="11"/>
      <c r="C695" s="12"/>
      <c r="D695" s="12"/>
      <c r="E695" s="12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spans="1:26" ht="15.75" customHeight="1">
      <c r="A696" s="10"/>
      <c r="B696" s="11"/>
      <c r="C696" s="12"/>
      <c r="D696" s="12"/>
      <c r="E696" s="12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spans="1:26" ht="15.75" customHeight="1">
      <c r="A697" s="10"/>
      <c r="B697" s="11"/>
      <c r="C697" s="12"/>
      <c r="D697" s="12"/>
      <c r="E697" s="12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spans="1:26" ht="15.75" customHeight="1">
      <c r="A698" s="10"/>
      <c r="B698" s="11"/>
      <c r="C698" s="12"/>
      <c r="D698" s="12"/>
      <c r="E698" s="12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spans="1:26" ht="15.75" customHeight="1">
      <c r="A699" s="10"/>
      <c r="B699" s="11"/>
      <c r="C699" s="12"/>
      <c r="D699" s="12"/>
      <c r="E699" s="12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spans="1:26" ht="15.75" customHeight="1">
      <c r="A700" s="10"/>
      <c r="B700" s="11"/>
      <c r="C700" s="12"/>
      <c r="D700" s="12"/>
      <c r="E700" s="12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spans="1:26" ht="15.75" customHeight="1">
      <c r="A701" s="10"/>
      <c r="B701" s="11"/>
      <c r="C701" s="12"/>
      <c r="D701" s="12"/>
      <c r="E701" s="12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spans="1:26" ht="15.75" customHeight="1">
      <c r="A702" s="10"/>
      <c r="B702" s="11"/>
      <c r="C702" s="12"/>
      <c r="D702" s="12"/>
      <c r="E702" s="12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spans="1:26" ht="15.75" customHeight="1">
      <c r="A703" s="10"/>
      <c r="B703" s="11"/>
      <c r="C703" s="12"/>
      <c r="D703" s="12"/>
      <c r="E703" s="12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spans="1:26" ht="15.75" customHeight="1">
      <c r="A704" s="10"/>
      <c r="B704" s="11"/>
      <c r="C704" s="12"/>
      <c r="D704" s="12"/>
      <c r="E704" s="12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spans="1:26" ht="15.75" customHeight="1">
      <c r="A705" s="10"/>
      <c r="B705" s="11"/>
      <c r="C705" s="12"/>
      <c r="D705" s="12"/>
      <c r="E705" s="12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spans="1:26" ht="15.75" customHeight="1">
      <c r="A706" s="10"/>
      <c r="B706" s="11"/>
      <c r="C706" s="12"/>
      <c r="D706" s="12"/>
      <c r="E706" s="12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spans="1:26" ht="15.75" customHeight="1">
      <c r="A707" s="10"/>
      <c r="B707" s="11"/>
      <c r="C707" s="12"/>
      <c r="D707" s="12"/>
      <c r="E707" s="12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spans="1:26" ht="15.75" customHeight="1">
      <c r="A708" s="10"/>
      <c r="B708" s="11"/>
      <c r="C708" s="12"/>
      <c r="D708" s="12"/>
      <c r="E708" s="12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spans="1:26" ht="15.75" customHeight="1">
      <c r="A709" s="10"/>
      <c r="B709" s="11"/>
      <c r="C709" s="12"/>
      <c r="D709" s="12"/>
      <c r="E709" s="12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spans="1:26" ht="15.75" customHeight="1">
      <c r="A710" s="10"/>
      <c r="B710" s="11"/>
      <c r="C710" s="12"/>
      <c r="D710" s="12"/>
      <c r="E710" s="12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spans="1:26" ht="15.75" customHeight="1">
      <c r="A711" s="10"/>
      <c r="B711" s="11"/>
      <c r="C711" s="12"/>
      <c r="D711" s="12"/>
      <c r="E711" s="12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spans="1:26" ht="15.75" customHeight="1">
      <c r="A712" s="10"/>
      <c r="B712" s="11"/>
      <c r="C712" s="12"/>
      <c r="D712" s="12"/>
      <c r="E712" s="12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spans="1:26" ht="15.75" customHeight="1">
      <c r="A713" s="10"/>
      <c r="B713" s="11"/>
      <c r="C713" s="12"/>
      <c r="D713" s="12"/>
      <c r="E713" s="12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spans="1:26" ht="15.75" customHeight="1">
      <c r="A714" s="10"/>
      <c r="B714" s="11"/>
      <c r="C714" s="12"/>
      <c r="D714" s="12"/>
      <c r="E714" s="12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spans="1:26" ht="15.75" customHeight="1">
      <c r="A715" s="10"/>
      <c r="B715" s="11"/>
      <c r="C715" s="12"/>
      <c r="D715" s="12"/>
      <c r="E715" s="12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spans="1:26" ht="15.75" customHeight="1">
      <c r="A716" s="10"/>
      <c r="B716" s="11"/>
      <c r="C716" s="12"/>
      <c r="D716" s="12"/>
      <c r="E716" s="12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spans="1:26" ht="15.75" customHeight="1">
      <c r="A717" s="10"/>
      <c r="B717" s="11"/>
      <c r="C717" s="12"/>
      <c r="D717" s="12"/>
      <c r="E717" s="12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spans="1:26" ht="15.75" customHeight="1">
      <c r="A718" s="10"/>
      <c r="B718" s="11"/>
      <c r="C718" s="12"/>
      <c r="D718" s="12"/>
      <c r="E718" s="12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spans="1:26" ht="15.75" customHeight="1">
      <c r="A719" s="10"/>
      <c r="B719" s="11"/>
      <c r="C719" s="12"/>
      <c r="D719" s="12"/>
      <c r="E719" s="12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spans="1:26" ht="15.75" customHeight="1">
      <c r="A720" s="10"/>
      <c r="B720" s="11"/>
      <c r="C720" s="12"/>
      <c r="D720" s="12"/>
      <c r="E720" s="12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spans="1:26" ht="15.75" customHeight="1">
      <c r="A721" s="10"/>
      <c r="B721" s="11"/>
      <c r="C721" s="12"/>
      <c r="D721" s="12"/>
      <c r="E721" s="12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spans="1:26" ht="15.75" customHeight="1">
      <c r="A722" s="10"/>
      <c r="B722" s="11"/>
      <c r="C722" s="12"/>
      <c r="D722" s="12"/>
      <c r="E722" s="12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spans="1:26" ht="15.75" customHeight="1">
      <c r="A723" s="10"/>
      <c r="B723" s="11"/>
      <c r="C723" s="12"/>
      <c r="D723" s="12"/>
      <c r="E723" s="12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spans="1:26" ht="15.75" customHeight="1">
      <c r="A724" s="10"/>
      <c r="B724" s="11"/>
      <c r="C724" s="12"/>
      <c r="D724" s="12"/>
      <c r="E724" s="12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spans="1:26" ht="15.75" customHeight="1">
      <c r="A725" s="10"/>
      <c r="B725" s="11"/>
      <c r="C725" s="12"/>
      <c r="D725" s="12"/>
      <c r="E725" s="12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spans="1:26" ht="15.75" customHeight="1">
      <c r="A726" s="10"/>
      <c r="B726" s="11"/>
      <c r="C726" s="12"/>
      <c r="D726" s="12"/>
      <c r="E726" s="12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spans="1:26" ht="15.75" customHeight="1">
      <c r="A727" s="10"/>
      <c r="B727" s="11"/>
      <c r="C727" s="12"/>
      <c r="D727" s="12"/>
      <c r="E727" s="12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spans="1:26" ht="15.75" customHeight="1">
      <c r="A728" s="10"/>
      <c r="B728" s="11"/>
      <c r="C728" s="12"/>
      <c r="D728" s="12"/>
      <c r="E728" s="12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spans="1:26" ht="15.75" customHeight="1">
      <c r="A729" s="10"/>
      <c r="B729" s="11"/>
      <c r="C729" s="12"/>
      <c r="D729" s="12"/>
      <c r="E729" s="12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spans="1:26" ht="15.75" customHeight="1">
      <c r="A730" s="10"/>
      <c r="B730" s="11"/>
      <c r="C730" s="12"/>
      <c r="D730" s="12"/>
      <c r="E730" s="12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spans="1:26" ht="15.75" customHeight="1">
      <c r="A731" s="10"/>
      <c r="B731" s="11"/>
      <c r="C731" s="12"/>
      <c r="D731" s="12"/>
      <c r="E731" s="12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spans="1:26" ht="15.75" customHeight="1">
      <c r="A732" s="10"/>
      <c r="B732" s="11"/>
      <c r="C732" s="12"/>
      <c r="D732" s="12"/>
      <c r="E732" s="12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spans="1:26" ht="15.75" customHeight="1">
      <c r="A733" s="10"/>
      <c r="B733" s="11"/>
      <c r="C733" s="12"/>
      <c r="D733" s="12"/>
      <c r="E733" s="12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spans="1:26" ht="15.75" customHeight="1">
      <c r="A734" s="10"/>
      <c r="B734" s="11"/>
      <c r="C734" s="12"/>
      <c r="D734" s="12"/>
      <c r="E734" s="12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spans="1:26" ht="15.75" customHeight="1">
      <c r="A735" s="10"/>
      <c r="B735" s="11"/>
      <c r="C735" s="12"/>
      <c r="D735" s="12"/>
      <c r="E735" s="12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spans="1:26" ht="15.75" customHeight="1">
      <c r="A736" s="10"/>
      <c r="B736" s="11"/>
      <c r="C736" s="12"/>
      <c r="D736" s="12"/>
      <c r="E736" s="12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spans="1:26" ht="15.75" customHeight="1">
      <c r="A737" s="10"/>
      <c r="B737" s="11"/>
      <c r="C737" s="12"/>
      <c r="D737" s="12"/>
      <c r="E737" s="12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spans="1:26" ht="15.75" customHeight="1">
      <c r="A738" s="10"/>
      <c r="B738" s="11"/>
      <c r="C738" s="12"/>
      <c r="D738" s="12"/>
      <c r="E738" s="12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spans="1:26" ht="15.75" customHeight="1">
      <c r="A739" s="10"/>
      <c r="B739" s="11"/>
      <c r="C739" s="12"/>
      <c r="D739" s="12"/>
      <c r="E739" s="12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spans="1:26" ht="15.75" customHeight="1">
      <c r="A740" s="10"/>
      <c r="B740" s="11"/>
      <c r="C740" s="12"/>
      <c r="D740" s="12"/>
      <c r="E740" s="12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spans="1:26" ht="15.75" customHeight="1">
      <c r="A741" s="10"/>
      <c r="B741" s="11"/>
      <c r="C741" s="12"/>
      <c r="D741" s="12"/>
      <c r="E741" s="12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spans="1:26" ht="15.75" customHeight="1">
      <c r="A742" s="10"/>
      <c r="B742" s="11"/>
      <c r="C742" s="12"/>
      <c r="D742" s="12"/>
      <c r="E742" s="12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spans="1:26" ht="15.75" customHeight="1">
      <c r="A743" s="10"/>
      <c r="B743" s="11"/>
      <c r="C743" s="12"/>
      <c r="D743" s="12"/>
      <c r="E743" s="12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spans="1:26" ht="15.75" customHeight="1">
      <c r="A744" s="10"/>
      <c r="B744" s="11"/>
      <c r="C744" s="12"/>
      <c r="D744" s="12"/>
      <c r="E744" s="12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spans="1:26" ht="15.75" customHeight="1">
      <c r="A745" s="10"/>
      <c r="B745" s="11"/>
      <c r="C745" s="12"/>
      <c r="D745" s="12"/>
      <c r="E745" s="12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spans="1:26" ht="15.75" customHeight="1">
      <c r="A746" s="10"/>
      <c r="B746" s="11"/>
      <c r="C746" s="12"/>
      <c r="D746" s="12"/>
      <c r="E746" s="12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spans="1:26" ht="15.75" customHeight="1">
      <c r="A747" s="10"/>
      <c r="B747" s="11"/>
      <c r="C747" s="12"/>
      <c r="D747" s="12"/>
      <c r="E747" s="12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spans="1:26" ht="15.75" customHeight="1">
      <c r="A748" s="10"/>
      <c r="B748" s="11"/>
      <c r="C748" s="12"/>
      <c r="D748" s="12"/>
      <c r="E748" s="12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spans="1:26" ht="15.75" customHeight="1">
      <c r="A749" s="10"/>
      <c r="B749" s="11"/>
      <c r="C749" s="12"/>
      <c r="D749" s="12"/>
      <c r="E749" s="12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spans="1:26" ht="15.75" customHeight="1">
      <c r="A750" s="10"/>
      <c r="B750" s="11"/>
      <c r="C750" s="12"/>
      <c r="D750" s="12"/>
      <c r="E750" s="12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spans="1:26" ht="15.75" customHeight="1">
      <c r="A751" s="10"/>
      <c r="B751" s="11"/>
      <c r="C751" s="12"/>
      <c r="D751" s="12"/>
      <c r="E751" s="12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spans="1:26" ht="15.75" customHeight="1">
      <c r="A752" s="10"/>
      <c r="B752" s="11"/>
      <c r="C752" s="12"/>
      <c r="D752" s="12"/>
      <c r="E752" s="12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spans="1:26" ht="15.75" customHeight="1">
      <c r="A753" s="10"/>
      <c r="B753" s="11"/>
      <c r="C753" s="12"/>
      <c r="D753" s="12"/>
      <c r="E753" s="12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spans="1:26" ht="15.75" customHeight="1">
      <c r="A754" s="10"/>
      <c r="B754" s="11"/>
      <c r="C754" s="12"/>
      <c r="D754" s="12"/>
      <c r="E754" s="12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spans="1:26" ht="15.75" customHeight="1">
      <c r="A755" s="10"/>
      <c r="B755" s="11"/>
      <c r="C755" s="12"/>
      <c r="D755" s="12"/>
      <c r="E755" s="12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spans="1:26" ht="15.75" customHeight="1">
      <c r="A756" s="10"/>
      <c r="B756" s="11"/>
      <c r="C756" s="12"/>
      <c r="D756" s="12"/>
      <c r="E756" s="12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spans="1:26" ht="15.75" customHeight="1">
      <c r="A757" s="10"/>
      <c r="B757" s="11"/>
      <c r="C757" s="12"/>
      <c r="D757" s="12"/>
      <c r="E757" s="12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spans="1:26" ht="15.75" customHeight="1">
      <c r="A758" s="10"/>
      <c r="B758" s="11"/>
      <c r="C758" s="12"/>
      <c r="D758" s="12"/>
      <c r="E758" s="12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spans="1:26" ht="15.75" customHeight="1">
      <c r="A759" s="10"/>
      <c r="B759" s="11"/>
      <c r="C759" s="12"/>
      <c r="D759" s="12"/>
      <c r="E759" s="12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spans="1:26" ht="15.75" customHeight="1">
      <c r="A760" s="10"/>
      <c r="B760" s="11"/>
      <c r="C760" s="12"/>
      <c r="D760" s="12"/>
      <c r="E760" s="12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spans="1:26" ht="15.75" customHeight="1">
      <c r="A761" s="10"/>
      <c r="B761" s="11"/>
      <c r="C761" s="12"/>
      <c r="D761" s="12"/>
      <c r="E761" s="12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spans="1:26" ht="15.75" customHeight="1">
      <c r="A762" s="10"/>
      <c r="B762" s="11"/>
      <c r="C762" s="12"/>
      <c r="D762" s="12"/>
      <c r="E762" s="12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spans="1:26" ht="15.75" customHeight="1">
      <c r="A763" s="10"/>
      <c r="B763" s="11"/>
      <c r="C763" s="12"/>
      <c r="D763" s="12"/>
      <c r="E763" s="12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spans="1:26" ht="15.75" customHeight="1">
      <c r="A764" s="10"/>
      <c r="B764" s="11"/>
      <c r="C764" s="12"/>
      <c r="D764" s="12"/>
      <c r="E764" s="12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spans="1:26" ht="15.75" customHeight="1">
      <c r="A765" s="10"/>
      <c r="B765" s="11"/>
      <c r="C765" s="12"/>
      <c r="D765" s="12"/>
      <c r="E765" s="12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spans="1:26" ht="15.75" customHeight="1">
      <c r="A766" s="10"/>
      <c r="B766" s="11"/>
      <c r="C766" s="12"/>
      <c r="D766" s="12"/>
      <c r="E766" s="12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spans="1:26" ht="15.75" customHeight="1">
      <c r="A767" s="10"/>
      <c r="B767" s="11"/>
      <c r="C767" s="12"/>
      <c r="D767" s="12"/>
      <c r="E767" s="12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spans="1:26" ht="15.75" customHeight="1">
      <c r="A768" s="10"/>
      <c r="B768" s="11"/>
      <c r="C768" s="12"/>
      <c r="D768" s="12"/>
      <c r="E768" s="12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spans="1:26" ht="15.75" customHeight="1">
      <c r="A769" s="10"/>
      <c r="B769" s="11"/>
      <c r="C769" s="12"/>
      <c r="D769" s="12"/>
      <c r="E769" s="12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spans="1:26" ht="15.75" customHeight="1">
      <c r="A770" s="10"/>
      <c r="B770" s="11"/>
      <c r="C770" s="12"/>
      <c r="D770" s="12"/>
      <c r="E770" s="12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spans="1:26" ht="15.75" customHeight="1">
      <c r="A771" s="10"/>
      <c r="B771" s="11"/>
      <c r="C771" s="12"/>
      <c r="D771" s="12"/>
      <c r="E771" s="12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spans="1:26" ht="15.75" customHeight="1">
      <c r="A772" s="10"/>
      <c r="B772" s="11"/>
      <c r="C772" s="12"/>
      <c r="D772" s="12"/>
      <c r="E772" s="12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spans="1:26" ht="15.75" customHeight="1">
      <c r="A773" s="10"/>
      <c r="B773" s="11"/>
      <c r="C773" s="12"/>
      <c r="D773" s="12"/>
      <c r="E773" s="12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spans="1:26" ht="15.75" customHeight="1">
      <c r="A774" s="10"/>
      <c r="B774" s="11"/>
      <c r="C774" s="12"/>
      <c r="D774" s="12"/>
      <c r="E774" s="12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spans="1:26" ht="15.75" customHeight="1">
      <c r="A775" s="10"/>
      <c r="B775" s="11"/>
      <c r="C775" s="12"/>
      <c r="D775" s="12"/>
      <c r="E775" s="12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spans="1:26" ht="15.75" customHeight="1">
      <c r="A776" s="10"/>
      <c r="B776" s="11"/>
      <c r="C776" s="12"/>
      <c r="D776" s="12"/>
      <c r="E776" s="12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spans="1:26" ht="15.75" customHeight="1">
      <c r="A777" s="10"/>
      <c r="B777" s="11"/>
      <c r="C777" s="12"/>
      <c r="D777" s="12"/>
      <c r="E777" s="12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spans="1:26" ht="15.75" customHeight="1">
      <c r="A778" s="10"/>
      <c r="B778" s="11"/>
      <c r="C778" s="12"/>
      <c r="D778" s="12"/>
      <c r="E778" s="12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spans="1:26" ht="15.75" customHeight="1">
      <c r="A779" s="10"/>
      <c r="B779" s="11"/>
      <c r="C779" s="12"/>
      <c r="D779" s="12"/>
      <c r="E779" s="12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spans="1:26" ht="15.75" customHeight="1">
      <c r="A780" s="10"/>
      <c r="B780" s="11"/>
      <c r="C780" s="12"/>
      <c r="D780" s="12"/>
      <c r="E780" s="12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spans="1:26" ht="15.75" customHeight="1">
      <c r="A781" s="10"/>
      <c r="B781" s="11"/>
      <c r="C781" s="12"/>
      <c r="D781" s="12"/>
      <c r="E781" s="12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spans="1:26" ht="15.75" customHeight="1">
      <c r="A782" s="10"/>
      <c r="B782" s="11"/>
      <c r="C782" s="12"/>
      <c r="D782" s="12"/>
      <c r="E782" s="12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spans="1:26" ht="15.75" customHeight="1">
      <c r="A783" s="10"/>
      <c r="B783" s="11"/>
      <c r="C783" s="12"/>
      <c r="D783" s="12"/>
      <c r="E783" s="12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spans="1:26" ht="15.75" customHeight="1">
      <c r="A784" s="10"/>
      <c r="B784" s="11"/>
      <c r="C784" s="12"/>
      <c r="D784" s="12"/>
      <c r="E784" s="12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spans="1:26" ht="15.75" customHeight="1">
      <c r="A785" s="10"/>
      <c r="B785" s="11"/>
      <c r="C785" s="12"/>
      <c r="D785" s="12"/>
      <c r="E785" s="12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spans="1:26" ht="15.75" customHeight="1">
      <c r="A786" s="10"/>
      <c r="B786" s="11"/>
      <c r="C786" s="12"/>
      <c r="D786" s="12"/>
      <c r="E786" s="12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spans="1:26" ht="15.75" customHeight="1">
      <c r="A787" s="10"/>
      <c r="B787" s="11"/>
      <c r="C787" s="12"/>
      <c r="D787" s="12"/>
      <c r="E787" s="12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spans="1:26" ht="15.75" customHeight="1">
      <c r="A788" s="10"/>
      <c r="B788" s="11"/>
      <c r="C788" s="12"/>
      <c r="D788" s="12"/>
      <c r="E788" s="12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spans="1:26" ht="15.75" customHeight="1">
      <c r="A789" s="10"/>
      <c r="B789" s="11"/>
      <c r="C789" s="12"/>
      <c r="D789" s="12"/>
      <c r="E789" s="12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spans="1:26" ht="15.75" customHeight="1">
      <c r="A790" s="10"/>
      <c r="B790" s="11"/>
      <c r="C790" s="12"/>
      <c r="D790" s="12"/>
      <c r="E790" s="12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spans="1:26" ht="15.75" customHeight="1">
      <c r="A791" s="10"/>
      <c r="B791" s="11"/>
      <c r="C791" s="12"/>
      <c r="D791" s="12"/>
      <c r="E791" s="12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spans="1:26" ht="15.75" customHeight="1">
      <c r="A792" s="10"/>
      <c r="B792" s="11"/>
      <c r="C792" s="12"/>
      <c r="D792" s="12"/>
      <c r="E792" s="12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spans="1:26" ht="15.75" customHeight="1">
      <c r="A793" s="10"/>
      <c r="B793" s="11"/>
      <c r="C793" s="12"/>
      <c r="D793" s="12"/>
      <c r="E793" s="12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spans="1:26" ht="15.75" customHeight="1">
      <c r="A794" s="10"/>
      <c r="B794" s="11"/>
      <c r="C794" s="12"/>
      <c r="D794" s="12"/>
      <c r="E794" s="12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spans="1:26" ht="15.75" customHeight="1">
      <c r="A795" s="10"/>
      <c r="B795" s="11"/>
      <c r="C795" s="12"/>
      <c r="D795" s="12"/>
      <c r="E795" s="12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spans="1:26" ht="15.75" customHeight="1">
      <c r="A796" s="10"/>
      <c r="B796" s="11"/>
      <c r="C796" s="12"/>
      <c r="D796" s="12"/>
      <c r="E796" s="12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spans="1:26" ht="15.75" customHeight="1">
      <c r="A797" s="10"/>
      <c r="B797" s="11"/>
      <c r="C797" s="12"/>
      <c r="D797" s="12"/>
      <c r="E797" s="12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spans="1:26" ht="15.75" customHeight="1">
      <c r="A798" s="10"/>
      <c r="B798" s="11"/>
      <c r="C798" s="12"/>
      <c r="D798" s="12"/>
      <c r="E798" s="12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spans="1:26" ht="15.75" customHeight="1">
      <c r="A799" s="10"/>
      <c r="B799" s="11"/>
      <c r="C799" s="12"/>
      <c r="D799" s="12"/>
      <c r="E799" s="12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spans="1:26" ht="15.75" customHeight="1">
      <c r="A800" s="10"/>
      <c r="B800" s="11"/>
      <c r="C800" s="12"/>
      <c r="D800" s="12"/>
      <c r="E800" s="12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spans="1:26" ht="15.75" customHeight="1">
      <c r="A801" s="10"/>
      <c r="B801" s="11"/>
      <c r="C801" s="12"/>
      <c r="D801" s="12"/>
      <c r="E801" s="12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spans="1:26" ht="15.75" customHeight="1">
      <c r="A802" s="10"/>
      <c r="B802" s="11"/>
      <c r="C802" s="12"/>
      <c r="D802" s="12"/>
      <c r="E802" s="12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spans="1:26" ht="15.75" customHeight="1">
      <c r="A803" s="10"/>
      <c r="B803" s="11"/>
      <c r="C803" s="12"/>
      <c r="D803" s="12"/>
      <c r="E803" s="12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spans="1:26" ht="15.75" customHeight="1">
      <c r="A804" s="10"/>
      <c r="B804" s="11"/>
      <c r="C804" s="12"/>
      <c r="D804" s="12"/>
      <c r="E804" s="12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spans="1:26" ht="15.75" customHeight="1">
      <c r="A805" s="10"/>
      <c r="B805" s="11"/>
      <c r="C805" s="12"/>
      <c r="D805" s="12"/>
      <c r="E805" s="12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spans="1:26" ht="15.75" customHeight="1">
      <c r="A806" s="10"/>
      <c r="B806" s="11"/>
      <c r="C806" s="12"/>
      <c r="D806" s="12"/>
      <c r="E806" s="12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spans="1:26" ht="15.75" customHeight="1">
      <c r="A807" s="10"/>
      <c r="B807" s="11"/>
      <c r="C807" s="12"/>
      <c r="D807" s="12"/>
      <c r="E807" s="12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spans="1:26" ht="15.75" customHeight="1">
      <c r="A808" s="10"/>
      <c r="B808" s="11"/>
      <c r="C808" s="12"/>
      <c r="D808" s="12"/>
      <c r="E808" s="12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spans="1:26" ht="15.75" customHeight="1">
      <c r="A809" s="10"/>
      <c r="B809" s="11"/>
      <c r="C809" s="12"/>
      <c r="D809" s="12"/>
      <c r="E809" s="12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spans="1:26" ht="15.75" customHeight="1">
      <c r="A810" s="10"/>
      <c r="B810" s="11"/>
      <c r="C810" s="12"/>
      <c r="D810" s="12"/>
      <c r="E810" s="12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spans="1:26" ht="15.75" customHeight="1">
      <c r="A811" s="10"/>
      <c r="B811" s="11"/>
      <c r="C811" s="12"/>
      <c r="D811" s="12"/>
      <c r="E811" s="12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spans="1:26" ht="15.75" customHeight="1">
      <c r="A812" s="10"/>
      <c r="B812" s="11"/>
      <c r="C812" s="12"/>
      <c r="D812" s="12"/>
      <c r="E812" s="12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spans="1:26" ht="15.75" customHeight="1">
      <c r="A813" s="10"/>
      <c r="B813" s="11"/>
      <c r="C813" s="12"/>
      <c r="D813" s="12"/>
      <c r="E813" s="12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spans="1:26" ht="15.75" customHeight="1">
      <c r="A814" s="10"/>
      <c r="B814" s="11"/>
      <c r="C814" s="12"/>
      <c r="D814" s="12"/>
      <c r="E814" s="12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spans="1:26" ht="15.75" customHeight="1">
      <c r="A815" s="10"/>
      <c r="B815" s="11"/>
      <c r="C815" s="12"/>
      <c r="D815" s="12"/>
      <c r="E815" s="12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spans="1:26" ht="15.75" customHeight="1">
      <c r="A816" s="10"/>
      <c r="B816" s="11"/>
      <c r="C816" s="12"/>
      <c r="D816" s="12"/>
      <c r="E816" s="12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spans="1:26" ht="15.75" customHeight="1">
      <c r="A817" s="10"/>
      <c r="B817" s="11"/>
      <c r="C817" s="12"/>
      <c r="D817" s="12"/>
      <c r="E817" s="12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spans="1:26" ht="15.75" customHeight="1">
      <c r="A818" s="10"/>
      <c r="B818" s="11"/>
      <c r="C818" s="12"/>
      <c r="D818" s="12"/>
      <c r="E818" s="12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spans="1:26" ht="15.75" customHeight="1">
      <c r="A819" s="10"/>
      <c r="B819" s="11"/>
      <c r="C819" s="12"/>
      <c r="D819" s="12"/>
      <c r="E819" s="12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spans="1:26" ht="15.75" customHeight="1">
      <c r="A820" s="10"/>
      <c r="B820" s="11"/>
      <c r="C820" s="12"/>
      <c r="D820" s="12"/>
      <c r="E820" s="12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spans="1:26" ht="15.75" customHeight="1">
      <c r="A821" s="10"/>
      <c r="B821" s="11"/>
      <c r="C821" s="12"/>
      <c r="D821" s="12"/>
      <c r="E821" s="12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spans="1:26" ht="15.75" customHeight="1">
      <c r="A822" s="10"/>
      <c r="B822" s="11"/>
      <c r="C822" s="12"/>
      <c r="D822" s="12"/>
      <c r="E822" s="12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spans="1:26" ht="15.75" customHeight="1">
      <c r="A823" s="10"/>
      <c r="B823" s="11"/>
      <c r="C823" s="12"/>
      <c r="D823" s="12"/>
      <c r="E823" s="12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spans="1:26" ht="15.75" customHeight="1">
      <c r="A824" s="10"/>
      <c r="B824" s="11"/>
      <c r="C824" s="12"/>
      <c r="D824" s="12"/>
      <c r="E824" s="12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spans="1:26" ht="15.75" customHeight="1">
      <c r="A825" s="10"/>
      <c r="B825" s="11"/>
      <c r="C825" s="12"/>
      <c r="D825" s="12"/>
      <c r="E825" s="12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spans="1:26" ht="15.75" customHeight="1">
      <c r="A826" s="10"/>
      <c r="B826" s="11"/>
      <c r="C826" s="12"/>
      <c r="D826" s="12"/>
      <c r="E826" s="12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spans="1:26" ht="15.75" customHeight="1">
      <c r="A827" s="10"/>
      <c r="B827" s="11"/>
      <c r="C827" s="12"/>
      <c r="D827" s="12"/>
      <c r="E827" s="12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spans="1:26" ht="15.75" customHeight="1">
      <c r="A828" s="10"/>
      <c r="B828" s="11"/>
      <c r="C828" s="12"/>
      <c r="D828" s="12"/>
      <c r="E828" s="12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spans="1:26" ht="15.75" customHeight="1">
      <c r="A829" s="10"/>
      <c r="B829" s="11"/>
      <c r="C829" s="12"/>
      <c r="D829" s="12"/>
      <c r="E829" s="12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spans="1:26" ht="15.75" customHeight="1">
      <c r="A830" s="10"/>
      <c r="B830" s="11"/>
      <c r="C830" s="12"/>
      <c r="D830" s="12"/>
      <c r="E830" s="12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spans="1:26" ht="15.75" customHeight="1">
      <c r="A831" s="10"/>
      <c r="B831" s="11"/>
      <c r="C831" s="12"/>
      <c r="D831" s="12"/>
      <c r="E831" s="12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spans="1:26" ht="15.75" customHeight="1">
      <c r="A832" s="10"/>
      <c r="B832" s="11"/>
      <c r="C832" s="12"/>
      <c r="D832" s="12"/>
      <c r="E832" s="12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spans="1:26" ht="15.75" customHeight="1">
      <c r="A833" s="10"/>
      <c r="B833" s="11"/>
      <c r="C833" s="12"/>
      <c r="D833" s="12"/>
      <c r="E833" s="12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spans="1:26" ht="15.75" customHeight="1">
      <c r="A834" s="10"/>
      <c r="B834" s="11"/>
      <c r="C834" s="12"/>
      <c r="D834" s="12"/>
      <c r="E834" s="12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spans="1:26" ht="15.75" customHeight="1">
      <c r="A835" s="10"/>
      <c r="B835" s="11"/>
      <c r="C835" s="12"/>
      <c r="D835" s="12"/>
      <c r="E835" s="12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spans="1:26" ht="15.75" customHeight="1">
      <c r="A836" s="10"/>
      <c r="B836" s="11"/>
      <c r="C836" s="12"/>
      <c r="D836" s="12"/>
      <c r="E836" s="12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spans="1:26" ht="15.75" customHeight="1">
      <c r="A837" s="10"/>
      <c r="B837" s="11"/>
      <c r="C837" s="12"/>
      <c r="D837" s="12"/>
      <c r="E837" s="12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spans="1:26" ht="15.75" customHeight="1">
      <c r="A838" s="10"/>
      <c r="B838" s="11"/>
      <c r="C838" s="12"/>
      <c r="D838" s="12"/>
      <c r="E838" s="12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spans="1:26" ht="15.75" customHeight="1">
      <c r="A839" s="10"/>
      <c r="B839" s="11"/>
      <c r="C839" s="12"/>
      <c r="D839" s="12"/>
      <c r="E839" s="12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spans="1:26" ht="15.75" customHeight="1">
      <c r="A840" s="10"/>
      <c r="B840" s="11"/>
      <c r="C840" s="12"/>
      <c r="D840" s="12"/>
      <c r="E840" s="12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spans="1:26" ht="15.75" customHeight="1">
      <c r="A841" s="10"/>
      <c r="B841" s="11"/>
      <c r="C841" s="12"/>
      <c r="D841" s="12"/>
      <c r="E841" s="12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spans="1:26" ht="15.75" customHeight="1">
      <c r="A842" s="10"/>
      <c r="B842" s="11"/>
      <c r="C842" s="12"/>
      <c r="D842" s="12"/>
      <c r="E842" s="12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spans="1:26" ht="15.75" customHeight="1">
      <c r="A843" s="10"/>
      <c r="B843" s="11"/>
      <c r="C843" s="12"/>
      <c r="D843" s="12"/>
      <c r="E843" s="12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spans="1:26" ht="15.75" customHeight="1">
      <c r="A844" s="10"/>
      <c r="B844" s="11"/>
      <c r="C844" s="12"/>
      <c r="D844" s="12"/>
      <c r="E844" s="12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spans="1:26" ht="15.75" customHeight="1">
      <c r="A845" s="10"/>
      <c r="B845" s="11"/>
      <c r="C845" s="12"/>
      <c r="D845" s="12"/>
      <c r="E845" s="12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spans="1:26" ht="15.75" customHeight="1">
      <c r="A846" s="10"/>
      <c r="B846" s="11"/>
      <c r="C846" s="12"/>
      <c r="D846" s="12"/>
      <c r="E846" s="12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spans="1:26" ht="15.75" customHeight="1">
      <c r="A847" s="10"/>
      <c r="B847" s="11"/>
      <c r="C847" s="12"/>
      <c r="D847" s="12"/>
      <c r="E847" s="12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spans="1:26" ht="15.75" customHeight="1">
      <c r="A848" s="10"/>
      <c r="B848" s="11"/>
      <c r="C848" s="12"/>
      <c r="D848" s="12"/>
      <c r="E848" s="12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spans="1:26" ht="15.75" customHeight="1">
      <c r="A849" s="10"/>
      <c r="B849" s="11"/>
      <c r="C849" s="12"/>
      <c r="D849" s="12"/>
      <c r="E849" s="12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spans="1:26" ht="15.75" customHeight="1">
      <c r="A850" s="10"/>
      <c r="B850" s="11"/>
      <c r="C850" s="12"/>
      <c r="D850" s="12"/>
      <c r="E850" s="12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spans="1:26" ht="15.75" customHeight="1">
      <c r="A851" s="10"/>
      <c r="B851" s="11"/>
      <c r="C851" s="12"/>
      <c r="D851" s="12"/>
      <c r="E851" s="12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spans="1:26" ht="15.75" customHeight="1">
      <c r="A852" s="10"/>
      <c r="B852" s="11"/>
      <c r="C852" s="12"/>
      <c r="D852" s="12"/>
      <c r="E852" s="12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spans="1:26" ht="15.75" customHeight="1">
      <c r="A853" s="10"/>
      <c r="B853" s="11"/>
      <c r="C853" s="12"/>
      <c r="D853" s="12"/>
      <c r="E853" s="12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spans="1:26" ht="15.75" customHeight="1">
      <c r="A854" s="10"/>
      <c r="B854" s="11"/>
      <c r="C854" s="12"/>
      <c r="D854" s="12"/>
      <c r="E854" s="12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spans="1:26" ht="15.75" customHeight="1">
      <c r="A855" s="10"/>
      <c r="B855" s="11"/>
      <c r="C855" s="12"/>
      <c r="D855" s="12"/>
      <c r="E855" s="12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spans="1:26" ht="15.75" customHeight="1">
      <c r="A856" s="10"/>
      <c r="B856" s="11"/>
      <c r="C856" s="12"/>
      <c r="D856" s="12"/>
      <c r="E856" s="12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spans="1:26" ht="15.75" customHeight="1">
      <c r="A857" s="10"/>
      <c r="B857" s="11"/>
      <c r="C857" s="12"/>
      <c r="D857" s="12"/>
      <c r="E857" s="12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spans="1:26" ht="15.75" customHeight="1">
      <c r="A858" s="10"/>
      <c r="B858" s="11"/>
      <c r="C858" s="12"/>
      <c r="D858" s="12"/>
      <c r="E858" s="12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spans="1:26" ht="15.75" customHeight="1">
      <c r="A859" s="10"/>
      <c r="B859" s="11"/>
      <c r="C859" s="12"/>
      <c r="D859" s="12"/>
      <c r="E859" s="12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spans="1:26" ht="15.75" customHeight="1">
      <c r="A860" s="10"/>
      <c r="B860" s="11"/>
      <c r="C860" s="12"/>
      <c r="D860" s="12"/>
      <c r="E860" s="12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spans="1:26" ht="15.75" customHeight="1">
      <c r="A861" s="10"/>
      <c r="B861" s="11"/>
      <c r="C861" s="12"/>
      <c r="D861" s="12"/>
      <c r="E861" s="12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spans="1:26" ht="15.75" customHeight="1">
      <c r="A862" s="10"/>
      <c r="B862" s="11"/>
      <c r="C862" s="12"/>
      <c r="D862" s="12"/>
      <c r="E862" s="12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spans="1:26" ht="15.75" customHeight="1">
      <c r="A863" s="10"/>
      <c r="B863" s="11"/>
      <c r="C863" s="12"/>
      <c r="D863" s="12"/>
      <c r="E863" s="12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spans="1:26" ht="15.75" customHeight="1">
      <c r="A864" s="10"/>
      <c r="B864" s="11"/>
      <c r="C864" s="12"/>
      <c r="D864" s="12"/>
      <c r="E864" s="12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spans="1:26" ht="15.75" customHeight="1">
      <c r="A865" s="10"/>
      <c r="B865" s="11"/>
      <c r="C865" s="12"/>
      <c r="D865" s="12"/>
      <c r="E865" s="12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spans="1:26" ht="15.75" customHeight="1">
      <c r="A866" s="10"/>
      <c r="B866" s="11"/>
      <c r="C866" s="12"/>
      <c r="D866" s="12"/>
      <c r="E866" s="12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spans="1:26" ht="15.75" customHeight="1">
      <c r="A867" s="10"/>
      <c r="B867" s="11"/>
      <c r="C867" s="12"/>
      <c r="D867" s="12"/>
      <c r="E867" s="12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spans="1:26" ht="15.75" customHeight="1">
      <c r="A868" s="10"/>
      <c r="B868" s="11"/>
      <c r="C868" s="12"/>
      <c r="D868" s="12"/>
      <c r="E868" s="12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spans="1:26" ht="15.75" customHeight="1">
      <c r="A869" s="10"/>
      <c r="B869" s="11"/>
      <c r="C869" s="12"/>
      <c r="D869" s="12"/>
      <c r="E869" s="12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spans="1:26" ht="15.75" customHeight="1">
      <c r="A870" s="10"/>
      <c r="B870" s="11"/>
      <c r="C870" s="12"/>
      <c r="D870" s="12"/>
      <c r="E870" s="12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spans="1:26" ht="15.75" customHeight="1">
      <c r="A871" s="10"/>
      <c r="B871" s="11"/>
      <c r="C871" s="12"/>
      <c r="D871" s="12"/>
      <c r="E871" s="12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spans="1:26" ht="15.75" customHeight="1">
      <c r="A872" s="10"/>
      <c r="B872" s="11"/>
      <c r="C872" s="12"/>
      <c r="D872" s="12"/>
      <c r="E872" s="12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spans="1:26" ht="15.75" customHeight="1">
      <c r="A873" s="10"/>
      <c r="B873" s="11"/>
      <c r="C873" s="12"/>
      <c r="D873" s="12"/>
      <c r="E873" s="12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spans="1:26" ht="15.75" customHeight="1">
      <c r="A874" s="10"/>
      <c r="B874" s="11"/>
      <c r="C874" s="12"/>
      <c r="D874" s="12"/>
      <c r="E874" s="12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spans="1:26" ht="15.75" customHeight="1">
      <c r="A875" s="10"/>
      <c r="B875" s="11"/>
      <c r="C875" s="12"/>
      <c r="D875" s="12"/>
      <c r="E875" s="12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spans="1:26" ht="15.75" customHeight="1">
      <c r="A876" s="10"/>
      <c r="B876" s="11"/>
      <c r="C876" s="12"/>
      <c r="D876" s="12"/>
      <c r="E876" s="12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spans="1:26" ht="15.75" customHeight="1">
      <c r="A877" s="10"/>
      <c r="B877" s="11"/>
      <c r="C877" s="12"/>
      <c r="D877" s="12"/>
      <c r="E877" s="12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spans="1:26" ht="15.75" customHeight="1">
      <c r="A878" s="10"/>
      <c r="B878" s="11"/>
      <c r="C878" s="12"/>
      <c r="D878" s="12"/>
      <c r="E878" s="12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spans="1:26" ht="15.75" customHeight="1">
      <c r="A879" s="10"/>
      <c r="B879" s="11"/>
      <c r="C879" s="12"/>
      <c r="D879" s="12"/>
      <c r="E879" s="12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spans="1:26" ht="15.75" customHeight="1">
      <c r="A880" s="10"/>
      <c r="B880" s="11"/>
      <c r="C880" s="12"/>
      <c r="D880" s="12"/>
      <c r="E880" s="12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spans="1:26" ht="15.75" customHeight="1">
      <c r="A881" s="10"/>
      <c r="B881" s="11"/>
      <c r="C881" s="12"/>
      <c r="D881" s="12"/>
      <c r="E881" s="12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spans="1:26" ht="15.75" customHeight="1">
      <c r="A882" s="10"/>
      <c r="B882" s="11"/>
      <c r="C882" s="12"/>
      <c r="D882" s="12"/>
      <c r="E882" s="12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spans="1:26" ht="15.75" customHeight="1">
      <c r="A883" s="10"/>
      <c r="B883" s="11"/>
      <c r="C883" s="12"/>
      <c r="D883" s="12"/>
      <c r="E883" s="12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spans="1:26" ht="15.75" customHeight="1">
      <c r="A884" s="10"/>
      <c r="B884" s="11"/>
      <c r="C884" s="12"/>
      <c r="D884" s="12"/>
      <c r="E884" s="12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spans="1:26" ht="15.75" customHeight="1">
      <c r="A885" s="10"/>
      <c r="B885" s="11"/>
      <c r="C885" s="12"/>
      <c r="D885" s="12"/>
      <c r="E885" s="12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spans="1:26" ht="15.75" customHeight="1">
      <c r="A886" s="10"/>
      <c r="B886" s="11"/>
      <c r="C886" s="12"/>
      <c r="D886" s="12"/>
      <c r="E886" s="12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spans="1:26" ht="15.75" customHeight="1">
      <c r="A887" s="10"/>
      <c r="B887" s="11"/>
      <c r="C887" s="12"/>
      <c r="D887" s="12"/>
      <c r="E887" s="12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spans="1:26" ht="15.75" customHeight="1">
      <c r="A888" s="10"/>
      <c r="B888" s="11"/>
      <c r="C888" s="12"/>
      <c r="D888" s="12"/>
      <c r="E888" s="12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spans="1:26" ht="15.75" customHeight="1">
      <c r="A889" s="10"/>
      <c r="B889" s="11"/>
      <c r="C889" s="12"/>
      <c r="D889" s="12"/>
      <c r="E889" s="12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spans="1:26" ht="15.75" customHeight="1">
      <c r="A890" s="10"/>
      <c r="B890" s="11"/>
      <c r="C890" s="12"/>
      <c r="D890" s="12"/>
      <c r="E890" s="12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spans="1:26" ht="15.75" customHeight="1">
      <c r="A891" s="10"/>
      <c r="B891" s="11"/>
      <c r="C891" s="12"/>
      <c r="D891" s="12"/>
      <c r="E891" s="12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spans="1:26" ht="15.75" customHeight="1">
      <c r="A892" s="10"/>
      <c r="B892" s="11"/>
      <c r="C892" s="12"/>
      <c r="D892" s="12"/>
      <c r="E892" s="12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spans="1:26" ht="15.75" customHeight="1">
      <c r="A893" s="10"/>
      <c r="B893" s="11"/>
      <c r="C893" s="12"/>
      <c r="D893" s="12"/>
      <c r="E893" s="12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spans="1:26" ht="15.75" customHeight="1">
      <c r="A894" s="10"/>
      <c r="B894" s="11"/>
      <c r="C894" s="12"/>
      <c r="D894" s="12"/>
      <c r="E894" s="12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spans="1:26" ht="15.75" customHeight="1">
      <c r="A895" s="10"/>
      <c r="B895" s="11"/>
      <c r="C895" s="12"/>
      <c r="D895" s="12"/>
      <c r="E895" s="12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spans="1:26" ht="15.75" customHeight="1">
      <c r="A896" s="10"/>
      <c r="B896" s="11"/>
      <c r="C896" s="12"/>
      <c r="D896" s="12"/>
      <c r="E896" s="12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spans="1:26" ht="15.75" customHeight="1">
      <c r="A897" s="10"/>
      <c r="B897" s="11"/>
      <c r="C897" s="12"/>
      <c r="D897" s="12"/>
      <c r="E897" s="12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spans="1:26" ht="15.75" customHeight="1">
      <c r="A898" s="10"/>
      <c r="B898" s="11"/>
      <c r="C898" s="12"/>
      <c r="D898" s="12"/>
      <c r="E898" s="12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spans="1:26" ht="15.75" customHeight="1">
      <c r="A899" s="10"/>
      <c r="B899" s="11"/>
      <c r="C899" s="12"/>
      <c r="D899" s="12"/>
      <c r="E899" s="12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spans="1:26" ht="15.75" customHeight="1">
      <c r="A900" s="10"/>
      <c r="B900" s="11"/>
      <c r="C900" s="12"/>
      <c r="D900" s="12"/>
      <c r="E900" s="12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spans="1:26" ht="15.75" customHeight="1">
      <c r="A901" s="10"/>
      <c r="B901" s="11"/>
      <c r="C901" s="12"/>
      <c r="D901" s="12"/>
      <c r="E901" s="12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spans="1:26" ht="15.75" customHeight="1">
      <c r="A902" s="10"/>
      <c r="B902" s="11"/>
      <c r="C902" s="12"/>
      <c r="D902" s="12"/>
      <c r="E902" s="12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spans="1:26" ht="15.75" customHeight="1">
      <c r="A903" s="10"/>
      <c r="B903" s="11"/>
      <c r="C903" s="12"/>
      <c r="D903" s="12"/>
      <c r="E903" s="12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spans="1:26" ht="15.75" customHeight="1">
      <c r="A904" s="10"/>
      <c r="B904" s="11"/>
      <c r="C904" s="12"/>
      <c r="D904" s="12"/>
      <c r="E904" s="12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spans="1:26" ht="15.75" customHeight="1">
      <c r="A905" s="10"/>
      <c r="B905" s="11"/>
      <c r="C905" s="12"/>
      <c r="D905" s="12"/>
      <c r="E905" s="12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spans="1:26" ht="15.75" customHeight="1">
      <c r="A906" s="10"/>
      <c r="B906" s="11"/>
      <c r="C906" s="12"/>
      <c r="D906" s="12"/>
      <c r="E906" s="12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spans="1:26" ht="15.75" customHeight="1">
      <c r="A907" s="10"/>
      <c r="B907" s="11"/>
      <c r="C907" s="12"/>
      <c r="D907" s="12"/>
      <c r="E907" s="12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spans="1:26" ht="15.75" customHeight="1">
      <c r="A908" s="10"/>
      <c r="B908" s="11"/>
      <c r="C908" s="12"/>
      <c r="D908" s="12"/>
      <c r="E908" s="12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spans="1:26" ht="15.75" customHeight="1">
      <c r="A909" s="10"/>
      <c r="B909" s="11"/>
      <c r="C909" s="12"/>
      <c r="D909" s="12"/>
      <c r="E909" s="12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spans="1:26" ht="15.75" customHeight="1">
      <c r="A910" s="10"/>
      <c r="B910" s="11"/>
      <c r="C910" s="12"/>
      <c r="D910" s="12"/>
      <c r="E910" s="12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spans="1:26" ht="15.75" customHeight="1">
      <c r="A911" s="10"/>
      <c r="B911" s="11"/>
      <c r="C911" s="12"/>
      <c r="D911" s="12"/>
      <c r="E911" s="12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spans="1:26" ht="15.75" customHeight="1">
      <c r="A912" s="10"/>
      <c r="B912" s="11"/>
      <c r="C912" s="12"/>
      <c r="D912" s="12"/>
      <c r="E912" s="12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spans="1:26" ht="15.75" customHeight="1">
      <c r="A913" s="10"/>
      <c r="B913" s="11"/>
      <c r="C913" s="12"/>
      <c r="D913" s="12"/>
      <c r="E913" s="12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spans="1:26" ht="15.75" customHeight="1">
      <c r="A914" s="10"/>
      <c r="B914" s="11"/>
      <c r="C914" s="12"/>
      <c r="D914" s="12"/>
      <c r="E914" s="12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spans="1:26" ht="15.75" customHeight="1">
      <c r="A915" s="10"/>
      <c r="B915" s="11"/>
      <c r="C915" s="12"/>
      <c r="D915" s="12"/>
      <c r="E915" s="12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spans="1:26" ht="15.75" customHeight="1">
      <c r="A916" s="10"/>
      <c r="B916" s="11"/>
      <c r="C916" s="12"/>
      <c r="D916" s="12"/>
      <c r="E916" s="12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spans="1:26" ht="15.75" customHeight="1">
      <c r="A917" s="10"/>
      <c r="B917" s="11"/>
      <c r="C917" s="12"/>
      <c r="D917" s="12"/>
      <c r="E917" s="12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spans="1:26" ht="15.75" customHeight="1">
      <c r="A918" s="10"/>
      <c r="B918" s="11"/>
      <c r="C918" s="12"/>
      <c r="D918" s="12"/>
      <c r="E918" s="12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spans="1:26" ht="15.75" customHeight="1">
      <c r="A919" s="10"/>
      <c r="B919" s="11"/>
      <c r="C919" s="12"/>
      <c r="D919" s="12"/>
      <c r="E919" s="12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spans="1:26" ht="15.75" customHeight="1">
      <c r="A920" s="10"/>
      <c r="B920" s="11"/>
      <c r="C920" s="12"/>
      <c r="D920" s="12"/>
      <c r="E920" s="12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spans="1:26" ht="15.75" customHeight="1">
      <c r="A921" s="10"/>
      <c r="B921" s="11"/>
      <c r="C921" s="12"/>
      <c r="D921" s="12"/>
      <c r="E921" s="12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spans="1:26" ht="15.75" customHeight="1">
      <c r="A922" s="10"/>
      <c r="B922" s="11"/>
      <c r="C922" s="12"/>
      <c r="D922" s="12"/>
      <c r="E922" s="12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spans="1:26" ht="15.75" customHeight="1">
      <c r="A923" s="10"/>
      <c r="B923" s="11"/>
      <c r="C923" s="12"/>
      <c r="D923" s="12"/>
      <c r="E923" s="12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spans="1:26" ht="15.75" customHeight="1">
      <c r="A924" s="10"/>
      <c r="B924" s="11"/>
      <c r="C924" s="12"/>
      <c r="D924" s="12"/>
      <c r="E924" s="12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spans="1:26" ht="15.75" customHeight="1">
      <c r="A925" s="10"/>
      <c r="B925" s="11"/>
      <c r="C925" s="12"/>
      <c r="D925" s="12"/>
      <c r="E925" s="12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spans="1:26" ht="15.75" customHeight="1">
      <c r="A926" s="10"/>
      <c r="B926" s="11"/>
      <c r="C926" s="12"/>
      <c r="D926" s="12"/>
      <c r="E926" s="12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spans="1:26" ht="15.75" customHeight="1">
      <c r="A927" s="10"/>
      <c r="B927" s="11"/>
      <c r="C927" s="12"/>
      <c r="D927" s="12"/>
      <c r="E927" s="12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spans="1:26" ht="15.75" customHeight="1">
      <c r="A928" s="10"/>
      <c r="B928" s="11"/>
      <c r="C928" s="12"/>
      <c r="D928" s="12"/>
      <c r="E928" s="12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spans="1:26" ht="15.75" customHeight="1">
      <c r="A929" s="10"/>
      <c r="B929" s="11"/>
      <c r="C929" s="12"/>
      <c r="D929" s="12"/>
      <c r="E929" s="12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spans="1:26" ht="15.75" customHeight="1">
      <c r="A930" s="10"/>
      <c r="B930" s="11"/>
      <c r="C930" s="12"/>
      <c r="D930" s="12"/>
      <c r="E930" s="12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spans="1:26" ht="15.75" customHeight="1">
      <c r="A931" s="10"/>
      <c r="B931" s="11"/>
      <c r="C931" s="12"/>
      <c r="D931" s="12"/>
      <c r="E931" s="12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spans="1:26" ht="15.75" customHeight="1">
      <c r="A932" s="10"/>
      <c r="B932" s="11"/>
      <c r="C932" s="12"/>
      <c r="D932" s="12"/>
      <c r="E932" s="12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spans="1:26" ht="15.75" customHeight="1">
      <c r="A933" s="10"/>
      <c r="B933" s="11"/>
      <c r="C933" s="12"/>
      <c r="D933" s="12"/>
      <c r="E933" s="12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spans="1:26" ht="15.75" customHeight="1">
      <c r="A934" s="10"/>
      <c r="B934" s="11"/>
      <c r="C934" s="12"/>
      <c r="D934" s="12"/>
      <c r="E934" s="12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spans="1:26" ht="15.75" customHeight="1">
      <c r="A935" s="10"/>
      <c r="B935" s="11"/>
      <c r="C935" s="12"/>
      <c r="D935" s="12"/>
      <c r="E935" s="12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spans="1:26" ht="15.75" customHeight="1">
      <c r="A936" s="10"/>
      <c r="B936" s="11"/>
      <c r="C936" s="12"/>
      <c r="D936" s="12"/>
      <c r="E936" s="12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spans="1:26" ht="15.75" customHeight="1">
      <c r="A937" s="10"/>
      <c r="B937" s="11"/>
      <c r="C937" s="12"/>
      <c r="D937" s="12"/>
      <c r="E937" s="12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spans="1:26" ht="15.75" customHeight="1">
      <c r="A938" s="10"/>
      <c r="B938" s="11"/>
      <c r="C938" s="12"/>
      <c r="D938" s="12"/>
      <c r="E938" s="12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spans="1:26" ht="15.75" customHeight="1">
      <c r="A939" s="10"/>
      <c r="B939" s="11"/>
      <c r="C939" s="12"/>
      <c r="D939" s="12"/>
      <c r="E939" s="12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spans="1:26" ht="15.75" customHeight="1">
      <c r="A940" s="10"/>
      <c r="B940" s="11"/>
      <c r="C940" s="12"/>
      <c r="D940" s="12"/>
      <c r="E940" s="12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spans="1:26" ht="15.75" customHeight="1">
      <c r="A941" s="10"/>
      <c r="B941" s="11"/>
      <c r="C941" s="12"/>
      <c r="D941" s="12"/>
      <c r="E941" s="12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spans="1:26" ht="15.75" customHeight="1">
      <c r="A942" s="10"/>
      <c r="B942" s="11"/>
      <c r="C942" s="12"/>
      <c r="D942" s="12"/>
      <c r="E942" s="12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spans="1:26" ht="15.75" customHeight="1">
      <c r="A943" s="10"/>
      <c r="B943" s="11"/>
      <c r="C943" s="12"/>
      <c r="D943" s="12"/>
      <c r="E943" s="12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spans="1:26" ht="15.75" customHeight="1">
      <c r="A944" s="10"/>
      <c r="B944" s="11"/>
      <c r="C944" s="12"/>
      <c r="D944" s="12"/>
      <c r="E944" s="12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spans="1:26" ht="15.75" customHeight="1">
      <c r="A945" s="10"/>
      <c r="B945" s="11"/>
      <c r="C945" s="12"/>
      <c r="D945" s="12"/>
      <c r="E945" s="12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spans="1:26" ht="15.75" customHeight="1">
      <c r="A946" s="10"/>
      <c r="B946" s="11"/>
      <c r="C946" s="12"/>
      <c r="D946" s="12"/>
      <c r="E946" s="12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spans="1:26" ht="15.75" customHeight="1">
      <c r="A947" s="10"/>
      <c r="B947" s="11"/>
      <c r="C947" s="12"/>
      <c r="D947" s="12"/>
      <c r="E947" s="12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spans="1:26" ht="15.75" customHeight="1">
      <c r="A948" s="10"/>
      <c r="B948" s="11"/>
      <c r="C948" s="12"/>
      <c r="D948" s="12"/>
      <c r="E948" s="12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spans="1:26" ht="15.75" customHeight="1">
      <c r="A949" s="10"/>
      <c r="B949" s="11"/>
      <c r="C949" s="12"/>
      <c r="D949" s="12"/>
      <c r="E949" s="12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spans="1:26" ht="15.75" customHeight="1">
      <c r="A950" s="10"/>
      <c r="B950" s="11"/>
      <c r="C950" s="12"/>
      <c r="D950" s="12"/>
      <c r="E950" s="12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spans="1:26" ht="15.75" customHeight="1">
      <c r="A951" s="10"/>
      <c r="B951" s="11"/>
      <c r="C951" s="12"/>
      <c r="D951" s="12"/>
      <c r="E951" s="12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spans="1:26" ht="15.75" customHeight="1">
      <c r="A952" s="10"/>
      <c r="B952" s="11"/>
      <c r="C952" s="12"/>
      <c r="D952" s="12"/>
      <c r="E952" s="12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spans="1:26" ht="15.75" customHeight="1">
      <c r="A953" s="10"/>
      <c r="B953" s="11"/>
      <c r="C953" s="12"/>
      <c r="D953" s="12"/>
      <c r="E953" s="12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spans="1:26" ht="15.75" customHeight="1">
      <c r="A954" s="10"/>
      <c r="B954" s="11"/>
      <c r="C954" s="12"/>
      <c r="D954" s="12"/>
      <c r="E954" s="12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spans="1:26" ht="15.75" customHeight="1">
      <c r="A955" s="10"/>
      <c r="B955" s="11"/>
      <c r="C955" s="12"/>
      <c r="D955" s="12"/>
      <c r="E955" s="12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spans="1:26" ht="15.75" customHeight="1">
      <c r="A956" s="10"/>
      <c r="B956" s="11"/>
      <c r="C956" s="12"/>
      <c r="D956" s="12"/>
      <c r="E956" s="12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spans="1:26" ht="15.75" customHeight="1">
      <c r="A957" s="10"/>
      <c r="B957" s="11"/>
      <c r="C957" s="12"/>
      <c r="D957" s="12"/>
      <c r="E957" s="12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spans="1:26" ht="15.75" customHeight="1">
      <c r="A958" s="10"/>
      <c r="B958" s="11"/>
      <c r="C958" s="12"/>
      <c r="D958" s="12"/>
      <c r="E958" s="12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spans="1:26" ht="15.75" customHeight="1">
      <c r="A959" s="10"/>
      <c r="B959" s="11"/>
      <c r="C959" s="12"/>
      <c r="D959" s="12"/>
      <c r="E959" s="12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spans="1:26" ht="15.75" customHeight="1">
      <c r="A960" s="10"/>
      <c r="B960" s="11"/>
      <c r="C960" s="12"/>
      <c r="D960" s="12"/>
      <c r="E960" s="12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spans="1:26" ht="15.75" customHeight="1">
      <c r="A961" s="10"/>
      <c r="B961" s="11"/>
      <c r="C961" s="12"/>
      <c r="D961" s="12"/>
      <c r="E961" s="12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spans="1:26" ht="15.75" customHeight="1">
      <c r="A962" s="10"/>
      <c r="B962" s="11"/>
      <c r="C962" s="12"/>
      <c r="D962" s="12"/>
      <c r="E962" s="12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spans="1:26" ht="15.75" customHeight="1">
      <c r="A963" s="10"/>
      <c r="B963" s="11"/>
      <c r="C963" s="12"/>
      <c r="D963" s="12"/>
      <c r="E963" s="12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spans="1:26" ht="15.75" customHeight="1">
      <c r="A964" s="10"/>
      <c r="B964" s="11"/>
      <c r="C964" s="12"/>
      <c r="D964" s="12"/>
      <c r="E964" s="12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spans="1:26" ht="15.75" customHeight="1">
      <c r="A965" s="10"/>
      <c r="B965" s="11"/>
      <c r="C965" s="12"/>
      <c r="D965" s="12"/>
      <c r="E965" s="12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spans="1:26" ht="15.75" customHeight="1">
      <c r="A966" s="10"/>
      <c r="B966" s="11"/>
      <c r="C966" s="12"/>
      <c r="D966" s="12"/>
      <c r="E966" s="12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spans="1:26" ht="15.75" customHeight="1">
      <c r="A967" s="10"/>
      <c r="B967" s="11"/>
      <c r="C967" s="12"/>
      <c r="D967" s="12"/>
      <c r="E967" s="12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spans="1:26" ht="15.75" customHeight="1">
      <c r="A968" s="10"/>
      <c r="B968" s="11"/>
      <c r="C968" s="12"/>
      <c r="D968" s="12"/>
      <c r="E968" s="12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spans="1:26" ht="15.75" customHeight="1">
      <c r="A969" s="10"/>
      <c r="B969" s="11"/>
      <c r="C969" s="12"/>
      <c r="D969" s="12"/>
      <c r="E969" s="12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spans="1:26" ht="15.75" customHeight="1">
      <c r="A970" s="10"/>
      <c r="B970" s="11"/>
      <c r="C970" s="12"/>
      <c r="D970" s="12"/>
      <c r="E970" s="12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spans="1:26" ht="15.75" customHeight="1">
      <c r="A971" s="10"/>
      <c r="B971" s="11"/>
      <c r="C971" s="12"/>
      <c r="D971" s="12"/>
      <c r="E971" s="12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spans="1:26" ht="15.75" customHeight="1">
      <c r="A972" s="10"/>
      <c r="B972" s="11"/>
      <c r="C972" s="12"/>
      <c r="D972" s="12"/>
      <c r="E972" s="12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spans="1:26" ht="15.75" customHeight="1">
      <c r="A973" s="10"/>
      <c r="B973" s="11"/>
      <c r="C973" s="12"/>
      <c r="D973" s="12"/>
      <c r="E973" s="12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spans="1:26" ht="15.75" customHeight="1">
      <c r="A974" s="10"/>
      <c r="B974" s="11"/>
      <c r="C974" s="12"/>
      <c r="D974" s="12"/>
      <c r="E974" s="12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spans="1:26" ht="15.75" customHeight="1">
      <c r="A975" s="10"/>
      <c r="B975" s="11"/>
      <c r="C975" s="12"/>
      <c r="D975" s="12"/>
      <c r="E975" s="12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spans="1:26" ht="15.75" customHeight="1">
      <c r="A976" s="10"/>
      <c r="B976" s="11"/>
      <c r="C976" s="12"/>
      <c r="D976" s="12"/>
      <c r="E976" s="12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spans="1:26" ht="15.75" customHeight="1">
      <c r="A977" s="10"/>
      <c r="B977" s="11"/>
      <c r="C977" s="12"/>
      <c r="D977" s="12"/>
      <c r="E977" s="12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spans="1:26" ht="15.75" customHeight="1">
      <c r="A978" s="10"/>
      <c r="B978" s="11"/>
      <c r="C978" s="12"/>
      <c r="D978" s="12"/>
      <c r="E978" s="12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spans="1:26" ht="15.75" customHeight="1">
      <c r="A979" s="10"/>
      <c r="B979" s="11"/>
      <c r="C979" s="12"/>
      <c r="D979" s="12"/>
      <c r="E979" s="12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spans="1:26" ht="15.75" customHeight="1">
      <c r="A980" s="10"/>
      <c r="B980" s="11"/>
      <c r="C980" s="12"/>
      <c r="D980" s="12"/>
      <c r="E980" s="12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spans="1:26" ht="15.75" customHeight="1">
      <c r="A981" s="10"/>
      <c r="B981" s="11"/>
      <c r="C981" s="12"/>
      <c r="D981" s="12"/>
      <c r="E981" s="12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spans="1:26" ht="15.75" customHeight="1">
      <c r="A982" s="10"/>
      <c r="B982" s="11"/>
      <c r="C982" s="12"/>
      <c r="D982" s="12"/>
      <c r="E982" s="12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spans="1:26" ht="15.75" customHeight="1">
      <c r="A983" s="10"/>
      <c r="B983" s="11"/>
      <c r="C983" s="12"/>
      <c r="D983" s="12"/>
      <c r="E983" s="12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spans="1:26" ht="15.75" customHeight="1">
      <c r="A984" s="10"/>
      <c r="B984" s="11"/>
      <c r="C984" s="12"/>
      <c r="D984" s="12"/>
      <c r="E984" s="12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 spans="1:26" ht="15.75" customHeight="1">
      <c r="A985" s="10"/>
      <c r="B985" s="11"/>
      <c r="C985" s="12"/>
      <c r="D985" s="12"/>
      <c r="E985" s="12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 spans="1:26" ht="15.75" customHeight="1">
      <c r="A986" s="10"/>
      <c r="B986" s="11"/>
      <c r="C986" s="12"/>
      <c r="D986" s="12"/>
      <c r="E986" s="12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 spans="1:26" ht="15.75" customHeight="1">
      <c r="A987" s="10"/>
      <c r="B987" s="11"/>
      <c r="C987" s="12"/>
      <c r="D987" s="12"/>
      <c r="E987" s="12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 spans="1:26" ht="15.75" customHeight="1">
      <c r="A988" s="10"/>
      <c r="B988" s="11"/>
      <c r="C988" s="12"/>
      <c r="D988" s="12"/>
      <c r="E988" s="12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 spans="1:26" ht="15.75" customHeight="1">
      <c r="A989" s="10"/>
      <c r="B989" s="11"/>
      <c r="C989" s="12"/>
      <c r="D989" s="12"/>
      <c r="E989" s="12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 spans="1:26" ht="15.75" customHeight="1">
      <c r="A990" s="10"/>
      <c r="B990" s="11"/>
      <c r="C990" s="12"/>
      <c r="D990" s="12"/>
      <c r="E990" s="12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 spans="1:26" ht="15.75" customHeight="1">
      <c r="A991" s="10"/>
      <c r="B991" s="11"/>
      <c r="C991" s="12"/>
      <c r="D991" s="12"/>
      <c r="E991" s="12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 spans="1:26" ht="15.75" customHeight="1">
      <c r="A992" s="10"/>
      <c r="B992" s="11"/>
      <c r="C992" s="12"/>
      <c r="D992" s="12"/>
      <c r="E992" s="12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 spans="1:26" ht="15.75" customHeight="1">
      <c r="A993" s="10"/>
      <c r="B993" s="11"/>
      <c r="C993" s="12"/>
      <c r="D993" s="12"/>
      <c r="E993" s="12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 spans="1:26" ht="15.75" customHeight="1">
      <c r="A994" s="10"/>
      <c r="B994" s="11"/>
      <c r="C994" s="12"/>
      <c r="D994" s="12"/>
      <c r="E994" s="12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 spans="1:26" ht="15.75" customHeight="1">
      <c r="A995" s="10"/>
      <c r="B995" s="11"/>
      <c r="C995" s="12"/>
      <c r="D995" s="12"/>
      <c r="E995" s="12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 spans="1:26" ht="15.75" customHeight="1">
      <c r="A996" s="10"/>
      <c r="B996" s="11"/>
      <c r="C996" s="12"/>
      <c r="D996" s="12"/>
      <c r="E996" s="12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 spans="1:26" ht="15.75" customHeight="1">
      <c r="A997" s="10"/>
      <c r="B997" s="11"/>
      <c r="C997" s="12"/>
      <c r="D997" s="12"/>
      <c r="E997" s="12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 spans="1:26" ht="15.75" customHeight="1">
      <c r="A998" s="10"/>
      <c r="B998" s="11"/>
      <c r="C998" s="12"/>
      <c r="D998" s="12"/>
      <c r="E998" s="12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 spans="1:26" ht="15.75" customHeight="1">
      <c r="A999" s="10"/>
      <c r="B999" s="11"/>
      <c r="C999" s="12"/>
      <c r="D999" s="12"/>
      <c r="E999" s="12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 spans="1:26" ht="15.75" customHeight="1">
      <c r="A1000" s="10"/>
      <c r="B1000" s="11"/>
      <c r="C1000" s="12"/>
      <c r="D1000" s="12"/>
      <c r="E1000" s="12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</sheetData>
  <mergeCells count="11">
    <mergeCell ref="H4:H5"/>
    <mergeCell ref="I4:I5"/>
    <mergeCell ref="A1:I1"/>
    <mergeCell ref="A2:I2"/>
    <mergeCell ref="H3:I3"/>
    <mergeCell ref="C4:D4"/>
    <mergeCell ref="A4:A5"/>
    <mergeCell ref="B4:B5"/>
    <mergeCell ref="E4:E5"/>
    <mergeCell ref="G4:G5"/>
    <mergeCell ref="F4:F5"/>
  </mergeCells>
  <pageMargins left="0.7" right="0.7" top="0.75" bottom="0.75" header="0" footer="0"/>
  <pageSetup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Du kien KH 6 thang (30.7)</vt:lpstr>
      <vt:lpstr>Sheet1</vt:lpstr>
      <vt:lpstr>MB16</vt:lpstr>
      <vt:lpstr>'Du kien KH 6 thang (30.7)'!Print_Area</vt:lpstr>
      <vt:lpstr>'Du kien KH 6 thang (30.7)'!Print_Titles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TRUONGDAT COMPANY</dc:creator>
  <cp:lastModifiedBy>Administrator</cp:lastModifiedBy>
  <cp:lastPrinted>2024-08-05T07:42:49Z</cp:lastPrinted>
  <dcterms:created xsi:type="dcterms:W3CDTF">2019-11-17T00:48:17Z</dcterms:created>
  <dcterms:modified xsi:type="dcterms:W3CDTF">2024-08-08T08:13:39Z</dcterms:modified>
  <cp:contentStatus/>
</cp:coreProperties>
</file>