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3464bc90d5f1c3/PHÒNG VĂN HÓA VÀ THÔNG TIN 5-9/NĂM 2024 - PHÒNG VĂN HÓA VÀ THÔNG TIN/CHUYỂN ĐỔI SỐ/BÁO CÁO/"/>
    </mc:Choice>
  </mc:AlternateContent>
  <xr:revisionPtr revIDLastSave="103" documentId="8_{C1D54CDE-6F54-43DE-A369-434455F51A96}" xr6:coauthVersionLast="47" xr6:coauthVersionMax="47" xr10:uidLastSave="{BD02DE71-9670-4127-A322-87203876CB78}"/>
  <bookViews>
    <workbookView xWindow="-120" yWindow="-120" windowWidth="20640" windowHeight="11160" firstSheet="2" activeTab="3" xr2:uid="{5EEF1FE1-69D2-44E2-A60E-8FF91E8221D0}"/>
  </bookViews>
  <sheets>
    <sheet name="1 Ký số" sheetId="1" r:id="rId1"/>
    <sheet name="2 Quản lý VB" sheetId="4" r:id="rId2"/>
    <sheet name="3 Giải quyết TTHC" sheetId="3" r:id="rId3"/>
    <sheet name="4 Số hó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E52" i="1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7" i="4"/>
  <c r="C25" i="4"/>
  <c r="I25" i="4"/>
  <c r="H25" i="4"/>
  <c r="G25" i="4"/>
  <c r="F25" i="4"/>
  <c r="E25" i="4"/>
  <c r="D25" i="4"/>
  <c r="D6" i="4"/>
  <c r="E6" i="4"/>
  <c r="F6" i="4"/>
  <c r="G6" i="4"/>
  <c r="H6" i="4"/>
  <c r="I6" i="4"/>
  <c r="C6" i="4"/>
  <c r="D9" i="2"/>
  <c r="E9" i="2"/>
  <c r="C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8" i="2"/>
  <c r="F9" i="2" l="1"/>
  <c r="J25" i="4"/>
</calcChain>
</file>

<file path=xl/sharedStrings.xml><?xml version="1.0" encoding="utf-8"?>
<sst xmlns="http://schemas.openxmlformats.org/spreadsheetml/2006/main" count="183" uniqueCount="116">
  <si>
    <t>Phòng Y tế</t>
  </si>
  <si>
    <t>Phòng Tư pháp</t>
  </si>
  <si>
    <t>Phòng LĐ - TB và Xã hội</t>
  </si>
  <si>
    <t>Phòng Kinh tế</t>
  </si>
  <si>
    <t>Phòng Tài chính - Kế hoạch</t>
  </si>
  <si>
    <t>Phòng Nội vụ</t>
  </si>
  <si>
    <t>Phòng Văn hóa TT</t>
  </si>
  <si>
    <t>Phòng Quản lý đô thị</t>
  </si>
  <si>
    <t>Thanh tra</t>
  </si>
  <si>
    <t>Phòng Giáo dục và Đào tạo</t>
  </si>
  <si>
    <t>Đội Quản lý trật tự GT, XD và MT</t>
  </si>
  <si>
    <t>Trung tâm Phát triển QĐ và CCN</t>
  </si>
  <si>
    <t>TT</t>
  </si>
  <si>
    <t>Tên đơn vị</t>
  </si>
  <si>
    <t>Đã nhận</t>
  </si>
  <si>
    <t>Đã xử lý</t>
  </si>
  <si>
    <t>Đang xử lý</t>
  </si>
  <si>
    <t>Chưa xử lý</t>
  </si>
  <si>
    <t>Đã chuyển</t>
  </si>
  <si>
    <t>Đúng hạn</t>
  </si>
  <si>
    <t>Quá hạn</t>
  </si>
  <si>
    <t>Trong hạn</t>
  </si>
  <si>
    <t>Cộng cấp xã</t>
  </si>
  <si>
    <t>UBND xã Tự Lạn</t>
  </si>
  <si>
    <t>UBND xã Trung Sơn</t>
  </si>
  <si>
    <t>UBND xã Thượng Lan</t>
  </si>
  <si>
    <t>UBND xã Minh Đức</t>
  </si>
  <si>
    <t>UBND xã Ninh Sơn</t>
  </si>
  <si>
    <t>UBND xã Quang Châu</t>
  </si>
  <si>
    <t>UBND xã Việt Tiến</t>
  </si>
  <si>
    <t>UBND xã Tiên Sơn</t>
  </si>
  <si>
    <t>UBND thị trấn Bích Động</t>
  </si>
  <si>
    <t>UBND xã Hương Mai</t>
  </si>
  <si>
    <t>UBND xã Vân Trung</t>
  </si>
  <si>
    <t>UBND xã Vân Hà</t>
  </si>
  <si>
    <t>UBND xã Quảng Minh</t>
  </si>
  <si>
    <t>UBND xã Hồng Thái</t>
  </si>
  <si>
    <t>UBND thị trấn Nếnh</t>
  </si>
  <si>
    <t>UBND xã Tăng Tiến</t>
  </si>
  <si>
    <t>UBND xã Nghĩa Trung</t>
  </si>
  <si>
    <t>STT</t>
  </si>
  <si>
    <t>Tổng số hồ sơ đã trả kết quả</t>
  </si>
  <si>
    <t>Tổng số hồ sơ đã có kết quả</t>
  </si>
  <si>
    <t>Tổng số hồ sơ đã trả kết quả không số hóa kết quả giải quyết</t>
  </si>
  <si>
    <t>Phụ lục 04</t>
  </si>
  <si>
    <t>THỐNG KÊ SỐ HÓA KẾT QUẢ GIẢI QUYẾT THỦ TỤC HÀNH CHÍNH</t>
  </si>
  <si>
    <t>TRÊN HỆ THỐNG THÔNG TIN GIẢI QUYẾT THỦ TỤC HÀNH CHÍNH TỈNH BẮC GIANG</t>
  </si>
  <si>
    <t>Đạt tỷ lệ % đã số hóa KQ</t>
  </si>
  <si>
    <t>Phụ lục 03</t>
  </si>
  <si>
    <t>BÁO CÁO</t>
  </si>
  <si>
    <t>Trước hạn</t>
  </si>
  <si>
    <t>Phụ lục 02</t>
  </si>
  <si>
    <t>KẾT QUẢ SỬ DỤNG PHẦN MỀM QUẢN LÝ VĂN BẢN VÀ ĐIỀU HÀNH TÁC NGHIỆP</t>
  </si>
  <si>
    <t>Tỷ lệ</t>
  </si>
  <si>
    <t>Cộng cấp huyện</t>
  </si>
  <si>
    <t>Lãnh đạo Văn phòng</t>
  </si>
  <si>
    <t>Văn phòng HĐND và UBND</t>
  </si>
  <si>
    <t>Phòng Tài nguyên và Môi trường</t>
  </si>
  <si>
    <t>Trung tâm Văn hóa-Thông tin và Thể thao</t>
  </si>
  <si>
    <t>Ban Quản lý Dự án Xây dựng</t>
  </si>
  <si>
    <t>Trung tâm Dịch vụ-KT nông nghiệp</t>
  </si>
  <si>
    <t>Cơ quan thực hiện</t>
  </si>
  <si>
    <t>Số lượng hồ sơ tiếp nhận</t>
  </si>
  <si>
    <t>Số lượng hồ sơ đã giải quyết</t>
  </si>
  <si>
    <t>Tỷ lệ phần trăm đúng hạn và trước hạn(%)</t>
  </si>
  <si>
    <t>Số lượng hồ sơ đang giải quyết</t>
  </si>
  <si>
    <t>Tổng số</t>
  </si>
  <si>
    <t>Trong Kỳ</t>
  </si>
  <si>
    <t>Từ kỳ trước</t>
  </si>
  <si>
    <t>Trực tuyến</t>
  </si>
  <si>
    <t>Trực tiếp, dịch vụ bưu chính</t>
  </si>
  <si>
    <t>TỔNG SỐ</t>
  </si>
  <si>
    <t>Tổng hợp</t>
  </si>
  <si>
    <t>II. XÃ, THỊ TRẤN</t>
  </si>
  <si>
    <t>Phụ lục 01</t>
  </si>
  <si>
    <t>KẾT QUẢ KÝ SỐ TRÊN PHẦN MỀM QUẢN LÝ VĂN BẢN VÀ ĐIỀU HÀNH TÁC NGHIỆP</t>
  </si>
  <si>
    <t xml:space="preserve"> Phòng Tu pháp</t>
  </si>
  <si>
    <t xml:space="preserve"> Thanh tra</t>
  </si>
  <si>
    <t>Đơn vị báo cáo</t>
  </si>
  <si>
    <t>Tổng số văn bản</t>
  </si>
  <si>
    <t>Văn bản ký số</t>
  </si>
  <si>
    <t>Văn bản ký số có dự thảo, lãnh đạo ký ở ngoài</t>
  </si>
  <si>
    <t>Văn bản có ký số (scan hoặc tự đính văn bản)</t>
  </si>
  <si>
    <t>Văn bản không ký số</t>
  </si>
  <si>
    <t>Văn bản phát hành giấy</t>
  </si>
  <si>
    <t>(lãnh đạo ký trực tiếp từ dự thảo, chuyển văn thư ban hành)</t>
  </si>
  <si>
    <t>Đơn vị cấp 1</t>
  </si>
  <si>
    <t>Nguyễn Đại Lượng</t>
  </si>
  <si>
    <t>Thân Văn Thuần</t>
  </si>
  <si>
    <t>Lê Hoàng Bách</t>
  </si>
  <si>
    <t>Nguyễn Quý Dương</t>
  </si>
  <si>
    <t>Đào Xuân Trường</t>
  </si>
  <si>
    <t>Trần Đỗ Thảo</t>
  </si>
  <si>
    <t>Phạm Tuấn Minh</t>
  </si>
  <si>
    <t>Các đơn vị cấp 2</t>
  </si>
  <si>
    <t>(Các phòng, đơn vị trực thuộc)</t>
  </si>
  <si>
    <t>Phòng Giáo dục và Đào tạo</t>
  </si>
  <si>
    <t>Phòng Tài nguyên và Môi trường</t>
  </si>
  <si>
    <t>Đội Quản lý trật tự GT, XD và MT</t>
  </si>
  <si>
    <t>UBND xã Nghĩa Trung</t>
  </si>
  <si>
    <t>Trung tâm Phát triển QĐ và CCN</t>
  </si>
  <si>
    <t>CHI TIẾT CÁC CƠ QUAN, ĐƠN VỊ</t>
  </si>
  <si>
    <t>UBND CẤP XÃ</t>
  </si>
  <si>
    <t>UBND phường Ninh Sơn</t>
  </si>
  <si>
    <t>UBND phường Hồng Thái</t>
  </si>
  <si>
    <t>UBND phường Nếnh</t>
  </si>
  <si>
    <t>UBND phường Bích Động</t>
  </si>
  <si>
    <t>UBND phường Quảng Minh</t>
  </si>
  <si>
    <t>UBND phường Vân Trung</t>
  </si>
  <si>
    <t>UBND phường Tăng Tiến</t>
  </si>
  <si>
    <t>UBND phường Tự Lạn</t>
  </si>
  <si>
    <t>TỔNG HỢP KẾT QUẢ GIẢI QUYẾT TTHC CỦA CÁC ĐƠN VỊ THUỘC UBND THỊ XÃ VIỆT YÊN</t>
  </si>
  <si>
    <t>UBND thị xã Việt Yên</t>
  </si>
  <si>
    <t>I. THỊ XÃ, PHƯỜNG/XÃ</t>
  </si>
  <si>
    <t>Các xã, phường</t>
  </si>
  <si>
    <t>Thời điểm tổng hợp: Từ 01/12/2023 đến 05/3/2024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</si>
</sst>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i/>
      <sz val="12"/>
      <color theme="1"/>
      <name val="Calibri Light"/>
      <family val="1"/>
      <scheme val="major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1E2F4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9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5" fillId="4" borderId="1" xfId="0" applyFont="1" applyFill="1" applyBorder="1" applyAlignment="1">
      <alignment vertical="center" wrapText="1"/>
    </xf>
    <xf numFmtId="0" fontId="12" fillId="0" borderId="1" xfId="0" applyFont="1" applyBorder="1"/>
    <xf numFmtId="10" fontId="15" fillId="4" borderId="1" xfId="2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6" fillId="2" borderId="1" xfId="0" applyFont="1" applyFill="1" applyBorder="1" applyAlignment="1">
      <alignment horizontal="right" vertical="center" wrapText="1"/>
    </xf>
    <xf numFmtId="9" fontId="16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/>
    <xf numFmtId="0" fontId="1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5" fillId="3" borderId="1" xfId="1" applyNumberFormat="1" applyFont="1" applyFill="1" applyBorder="1"/>
    <xf numFmtId="0" fontId="0" fillId="0" borderId="1" xfId="0" applyBorder="1"/>
    <xf numFmtId="0" fontId="3" fillId="0" borderId="6" xfId="0" applyFont="1" applyBorder="1" applyAlignment="1">
      <alignment wrapText="1"/>
    </xf>
    <xf numFmtId="9" fontId="3" fillId="0" borderId="6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</cellXfs>
  <cellStyles count="3">
    <cellStyle name="Bình thường" xfId="0" builtinId="0"/>
    <cellStyle name="Dấu phẩy" xfId="1" builtinId="3"/>
    <cellStyle name="Phần tră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B7EB-09BD-46B1-8C53-488189E467AA}">
  <dimension ref="A1:J52"/>
  <sheetViews>
    <sheetView workbookViewId="0">
      <selection activeCell="L43" sqref="L43"/>
    </sheetView>
  </sheetViews>
  <sheetFormatPr defaultRowHeight="15" x14ac:dyDescent="0.25"/>
  <cols>
    <col min="1" max="1" width="7.7109375" customWidth="1"/>
    <col min="2" max="2" width="22.5703125" customWidth="1"/>
    <col min="3" max="3" width="10.140625" bestFit="1" customWidth="1"/>
    <col min="11" max="11" width="5.140625" customWidth="1"/>
    <col min="12" max="12" width="20.85546875" customWidth="1"/>
  </cols>
  <sheetData>
    <row r="1" spans="1:10" ht="15.75" x14ac:dyDescent="0.25">
      <c r="A1" s="59" t="s">
        <v>74</v>
      </c>
      <c r="B1" s="59"/>
      <c r="C1" s="11"/>
      <c r="D1" s="11"/>
      <c r="E1" s="11"/>
      <c r="F1" s="11"/>
      <c r="G1" s="11"/>
      <c r="H1" s="11"/>
      <c r="I1" s="11"/>
      <c r="J1" s="11"/>
    </row>
    <row r="2" spans="1:10" ht="15.75" x14ac:dyDescent="0.25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75" x14ac:dyDescent="0.25">
      <c r="A3" s="60" t="s">
        <v>115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25.5" x14ac:dyDescent="0.25">
      <c r="A4" s="63" t="s">
        <v>12</v>
      </c>
      <c r="B4" s="61" t="s">
        <v>78</v>
      </c>
      <c r="C4" s="61" t="s">
        <v>79</v>
      </c>
      <c r="D4" s="38" t="s">
        <v>80</v>
      </c>
      <c r="E4" s="61" t="s">
        <v>81</v>
      </c>
      <c r="F4" s="61" t="s">
        <v>82</v>
      </c>
      <c r="G4" s="61" t="s">
        <v>83</v>
      </c>
      <c r="H4" s="61" t="s">
        <v>84</v>
      </c>
      <c r="I4" s="21"/>
      <c r="J4" s="39"/>
    </row>
    <row r="5" spans="1:10" ht="114.75" customHeight="1" x14ac:dyDescent="0.25">
      <c r="A5" s="63"/>
      <c r="B5" s="61"/>
      <c r="C5" s="61"/>
      <c r="D5" s="38" t="s">
        <v>85</v>
      </c>
      <c r="E5" s="61"/>
      <c r="F5" s="61"/>
      <c r="G5" s="61"/>
      <c r="H5" s="61"/>
      <c r="I5" s="21"/>
      <c r="J5" s="39"/>
    </row>
    <row r="6" spans="1:10" ht="15.75" x14ac:dyDescent="0.25">
      <c r="A6" s="37"/>
      <c r="B6" s="40" t="s">
        <v>86</v>
      </c>
      <c r="C6">
        <v>4336</v>
      </c>
      <c r="D6">
        <v>4266</v>
      </c>
      <c r="E6">
        <v>10</v>
      </c>
      <c r="F6">
        <v>4</v>
      </c>
      <c r="G6">
        <v>23</v>
      </c>
      <c r="H6">
        <v>33</v>
      </c>
      <c r="I6" s="21"/>
      <c r="J6" s="39"/>
    </row>
    <row r="7" spans="1:10" ht="16.5" customHeight="1" x14ac:dyDescent="0.25">
      <c r="A7" s="41"/>
      <c r="B7" s="52" t="s">
        <v>85</v>
      </c>
      <c r="C7" s="52"/>
      <c r="D7" s="52"/>
      <c r="E7" s="52"/>
      <c r="F7" s="52"/>
      <c r="G7" s="52"/>
      <c r="H7" s="52"/>
      <c r="I7" s="52"/>
      <c r="J7" s="52"/>
    </row>
    <row r="8" spans="1:10" ht="15.75" x14ac:dyDescent="0.25">
      <c r="A8" s="37">
        <v>1</v>
      </c>
      <c r="B8" s="42" t="s">
        <v>87</v>
      </c>
      <c r="C8" s="47">
        <v>612</v>
      </c>
      <c r="D8" s="47">
        <v>606</v>
      </c>
      <c r="E8" s="47">
        <v>0</v>
      </c>
      <c r="F8" s="47">
        <v>0</v>
      </c>
      <c r="G8" s="47">
        <v>0</v>
      </c>
      <c r="H8" s="47">
        <v>6</v>
      </c>
      <c r="I8" s="21"/>
      <c r="J8" s="39"/>
    </row>
    <row r="9" spans="1:10" ht="15.75" x14ac:dyDescent="0.25">
      <c r="A9" s="37">
        <v>2</v>
      </c>
      <c r="B9" s="42" t="s">
        <v>88</v>
      </c>
      <c r="C9" s="47">
        <v>1626</v>
      </c>
      <c r="D9" s="47">
        <v>1626</v>
      </c>
      <c r="E9" s="47">
        <v>0</v>
      </c>
      <c r="F9" s="47">
        <v>0</v>
      </c>
      <c r="G9" s="47">
        <v>0</v>
      </c>
      <c r="H9" s="47">
        <v>0</v>
      </c>
      <c r="I9" s="21"/>
      <c r="J9" s="39"/>
    </row>
    <row r="10" spans="1:10" ht="15.75" x14ac:dyDescent="0.25">
      <c r="A10" s="37">
        <v>3</v>
      </c>
      <c r="B10" s="42" t="s">
        <v>89</v>
      </c>
      <c r="C10" s="47">
        <v>1308</v>
      </c>
      <c r="D10" s="47">
        <v>1290</v>
      </c>
      <c r="E10" s="47">
        <v>1</v>
      </c>
      <c r="F10" s="47">
        <v>0</v>
      </c>
      <c r="G10" s="47">
        <v>3</v>
      </c>
      <c r="H10" s="47">
        <v>14</v>
      </c>
      <c r="I10" s="21"/>
      <c r="J10" s="39"/>
    </row>
    <row r="11" spans="1:10" ht="15.75" x14ac:dyDescent="0.25">
      <c r="A11" s="37">
        <v>4</v>
      </c>
      <c r="B11" s="42" t="s">
        <v>90</v>
      </c>
      <c r="C11" s="47">
        <v>85</v>
      </c>
      <c r="D11" s="47">
        <v>77</v>
      </c>
      <c r="E11" s="47">
        <v>0</v>
      </c>
      <c r="F11" s="47">
        <v>2</v>
      </c>
      <c r="G11" s="47">
        <v>5</v>
      </c>
      <c r="H11" s="47">
        <v>1</v>
      </c>
      <c r="I11" s="21"/>
      <c r="J11" s="39"/>
    </row>
    <row r="12" spans="1:10" ht="15.75" x14ac:dyDescent="0.25">
      <c r="A12" s="37">
        <v>5</v>
      </c>
      <c r="B12" s="42" t="s">
        <v>91</v>
      </c>
      <c r="C12" s="47">
        <v>320</v>
      </c>
      <c r="D12" s="47">
        <v>309</v>
      </c>
      <c r="E12" s="47">
        <v>8</v>
      </c>
      <c r="F12" s="47">
        <v>0</v>
      </c>
      <c r="G12" s="47">
        <v>0</v>
      </c>
      <c r="H12" s="47">
        <v>3</v>
      </c>
      <c r="I12" s="21"/>
      <c r="J12" s="39"/>
    </row>
    <row r="13" spans="1:10" ht="16.5" customHeight="1" x14ac:dyDescent="0.25">
      <c r="A13" s="37">
        <v>6</v>
      </c>
      <c r="B13" s="42" t="s">
        <v>92</v>
      </c>
      <c r="C13" s="47">
        <v>278</v>
      </c>
      <c r="D13" s="47">
        <v>274</v>
      </c>
      <c r="E13" s="47">
        <v>0</v>
      </c>
      <c r="F13" s="47">
        <v>0</v>
      </c>
      <c r="G13" s="47">
        <v>2</v>
      </c>
      <c r="H13" s="47">
        <v>2</v>
      </c>
      <c r="I13" s="21"/>
      <c r="J13" s="39"/>
    </row>
    <row r="14" spans="1:10" ht="15.75" x14ac:dyDescent="0.25">
      <c r="A14" s="37">
        <v>7</v>
      </c>
      <c r="B14" s="42" t="s">
        <v>93</v>
      </c>
      <c r="C14" s="23">
        <v>15</v>
      </c>
      <c r="D14" s="23">
        <v>15</v>
      </c>
      <c r="E14" s="23">
        <v>0</v>
      </c>
      <c r="F14" s="23">
        <v>0</v>
      </c>
      <c r="G14" s="23">
        <v>0</v>
      </c>
      <c r="H14" s="23">
        <v>0</v>
      </c>
      <c r="I14" s="21"/>
      <c r="J14" s="39"/>
    </row>
    <row r="15" spans="1:10" ht="15.75" x14ac:dyDescent="0.25">
      <c r="A15" s="37"/>
      <c r="B15" s="40" t="s">
        <v>94</v>
      </c>
      <c r="C15">
        <v>10739</v>
      </c>
      <c r="D15">
        <v>0</v>
      </c>
      <c r="E15">
        <v>10636</v>
      </c>
      <c r="F15">
        <v>29</v>
      </c>
      <c r="G15">
        <v>62</v>
      </c>
      <c r="H15">
        <v>12</v>
      </c>
      <c r="I15" s="21"/>
      <c r="J15" s="39"/>
    </row>
    <row r="16" spans="1:10" ht="25.5" customHeight="1" x14ac:dyDescent="0.25">
      <c r="A16" s="37"/>
      <c r="B16" s="53" t="s">
        <v>95</v>
      </c>
      <c r="C16" s="54"/>
      <c r="D16" s="54"/>
      <c r="E16" s="54"/>
      <c r="F16" s="54"/>
      <c r="G16" s="54"/>
      <c r="H16" s="54"/>
      <c r="I16" s="54"/>
      <c r="J16" s="55"/>
    </row>
    <row r="17" spans="1:10" ht="15.75" x14ac:dyDescent="0.25">
      <c r="A17" s="37"/>
      <c r="B17" s="62" t="s">
        <v>101</v>
      </c>
      <c r="C17" s="62"/>
      <c r="D17" s="62"/>
      <c r="E17" s="62"/>
      <c r="F17" s="62"/>
      <c r="G17" s="62"/>
      <c r="H17" s="62"/>
      <c r="I17" s="21"/>
      <c r="J17" s="39"/>
    </row>
    <row r="18" spans="1:10" ht="15.75" x14ac:dyDescent="0.25">
      <c r="A18" s="37">
        <v>1</v>
      </c>
      <c r="B18" s="42" t="s">
        <v>5</v>
      </c>
      <c r="C18" s="47">
        <v>260</v>
      </c>
      <c r="D18" s="47">
        <v>0</v>
      </c>
      <c r="E18" s="47">
        <v>248</v>
      </c>
      <c r="F18" s="47">
        <v>4</v>
      </c>
      <c r="G18" s="47">
        <v>8</v>
      </c>
      <c r="H18" s="47">
        <v>0</v>
      </c>
      <c r="I18" s="21"/>
      <c r="J18" s="39"/>
    </row>
    <row r="19" spans="1:10" ht="16.5" customHeight="1" x14ac:dyDescent="0.25">
      <c r="A19" s="37">
        <v>2</v>
      </c>
      <c r="B19" s="42" t="s">
        <v>3</v>
      </c>
      <c r="C19" s="47">
        <v>207</v>
      </c>
      <c r="D19" s="47">
        <v>0</v>
      </c>
      <c r="E19" s="47">
        <v>206</v>
      </c>
      <c r="F19" s="47">
        <v>0</v>
      </c>
      <c r="G19" s="47">
        <v>1</v>
      </c>
      <c r="H19" s="47">
        <v>0</v>
      </c>
      <c r="I19" s="21"/>
      <c r="J19" s="39"/>
    </row>
    <row r="20" spans="1:10" x14ac:dyDescent="0.25">
      <c r="A20" s="43">
        <v>3</v>
      </c>
      <c r="B20" s="42" t="s">
        <v>2</v>
      </c>
      <c r="C20" s="47">
        <v>239</v>
      </c>
      <c r="D20" s="47">
        <v>0</v>
      </c>
      <c r="E20" s="47">
        <v>238</v>
      </c>
      <c r="F20" s="47">
        <v>1</v>
      </c>
      <c r="G20" s="47">
        <v>0</v>
      </c>
      <c r="H20" s="47">
        <v>0</v>
      </c>
      <c r="I20" s="23"/>
      <c r="J20" s="23"/>
    </row>
    <row r="21" spans="1:10" ht="15.75" x14ac:dyDescent="0.25">
      <c r="A21" s="37">
        <v>4</v>
      </c>
      <c r="B21" s="42" t="s">
        <v>96</v>
      </c>
      <c r="C21" s="47">
        <v>370</v>
      </c>
      <c r="D21" s="47">
        <v>0</v>
      </c>
      <c r="E21" s="47">
        <v>363</v>
      </c>
      <c r="F21" s="47">
        <v>0</v>
      </c>
      <c r="G21" s="47">
        <v>7</v>
      </c>
      <c r="H21" s="47">
        <v>0</v>
      </c>
      <c r="I21" s="23"/>
      <c r="J21" s="23"/>
    </row>
    <row r="22" spans="1:10" ht="25.5" x14ac:dyDescent="0.25">
      <c r="A22" s="37">
        <v>5</v>
      </c>
      <c r="B22" s="42" t="s">
        <v>59</v>
      </c>
      <c r="C22" s="47">
        <v>359</v>
      </c>
      <c r="D22" s="47">
        <v>0</v>
      </c>
      <c r="E22" s="47">
        <v>359</v>
      </c>
      <c r="F22" s="47">
        <v>0</v>
      </c>
      <c r="G22" s="47">
        <v>0</v>
      </c>
      <c r="H22" s="47">
        <v>0</v>
      </c>
      <c r="I22" s="44"/>
      <c r="J22" s="44"/>
    </row>
    <row r="23" spans="1:10" ht="25.5" x14ac:dyDescent="0.25">
      <c r="A23" s="43">
        <v>6</v>
      </c>
      <c r="B23" s="42" t="s">
        <v>58</v>
      </c>
      <c r="C23" s="47">
        <v>147</v>
      </c>
      <c r="D23" s="47">
        <v>0</v>
      </c>
      <c r="E23" s="47">
        <v>145</v>
      </c>
      <c r="F23" s="47">
        <v>0</v>
      </c>
      <c r="G23" s="47">
        <v>2</v>
      </c>
      <c r="H23" s="47">
        <v>0</v>
      </c>
      <c r="I23" s="21"/>
      <c r="J23" s="39"/>
    </row>
    <row r="24" spans="1:10" ht="15.75" x14ac:dyDescent="0.25">
      <c r="A24" s="37">
        <v>7</v>
      </c>
      <c r="B24" s="42" t="s">
        <v>7</v>
      </c>
      <c r="C24" s="47">
        <v>512</v>
      </c>
      <c r="D24" s="47">
        <v>0</v>
      </c>
      <c r="E24" s="47">
        <v>508</v>
      </c>
      <c r="F24" s="47">
        <v>3</v>
      </c>
      <c r="G24" s="47">
        <v>1</v>
      </c>
      <c r="H24" s="47">
        <v>0</v>
      </c>
      <c r="I24" s="21"/>
      <c r="J24" s="39"/>
    </row>
    <row r="25" spans="1:10" ht="15.75" x14ac:dyDescent="0.25">
      <c r="A25" s="37">
        <v>8</v>
      </c>
      <c r="B25" s="42" t="s">
        <v>1</v>
      </c>
      <c r="C25" s="47">
        <v>188</v>
      </c>
      <c r="D25" s="47">
        <v>0</v>
      </c>
      <c r="E25" s="47">
        <v>187</v>
      </c>
      <c r="F25" s="47">
        <v>0</v>
      </c>
      <c r="G25" s="47">
        <v>1</v>
      </c>
      <c r="H25" s="47">
        <v>0</v>
      </c>
      <c r="I25" s="21"/>
      <c r="J25" s="39"/>
    </row>
    <row r="26" spans="1:10" ht="25.5" x14ac:dyDescent="0.25">
      <c r="A26" s="43">
        <v>9</v>
      </c>
      <c r="B26" s="42" t="s">
        <v>97</v>
      </c>
      <c r="C26" s="47">
        <v>739</v>
      </c>
      <c r="D26" s="47">
        <v>0</v>
      </c>
      <c r="E26" s="47">
        <v>738</v>
      </c>
      <c r="F26" s="47">
        <v>1</v>
      </c>
      <c r="G26" s="47">
        <v>0</v>
      </c>
      <c r="H26" s="47">
        <v>0</v>
      </c>
      <c r="I26" s="21"/>
      <c r="J26" s="39"/>
    </row>
    <row r="27" spans="1:10" ht="25.5" x14ac:dyDescent="0.25">
      <c r="A27" s="37">
        <v>10</v>
      </c>
      <c r="B27" s="42" t="s">
        <v>4</v>
      </c>
      <c r="C27" s="47">
        <v>489</v>
      </c>
      <c r="D27" s="47">
        <v>0</v>
      </c>
      <c r="E27" s="47">
        <v>489</v>
      </c>
      <c r="F27" s="47">
        <v>0</v>
      </c>
      <c r="G27" s="47">
        <v>0</v>
      </c>
      <c r="H27" s="47">
        <v>0</v>
      </c>
      <c r="I27" s="21"/>
      <c r="J27" s="39"/>
    </row>
    <row r="28" spans="1:10" ht="15.75" x14ac:dyDescent="0.25">
      <c r="A28" s="37">
        <v>11</v>
      </c>
      <c r="B28" s="42" t="s">
        <v>6</v>
      </c>
      <c r="C28" s="47">
        <v>179</v>
      </c>
      <c r="D28" s="47">
        <v>0</v>
      </c>
      <c r="E28" s="47">
        <v>177</v>
      </c>
      <c r="F28" s="47">
        <v>0</v>
      </c>
      <c r="G28" s="47">
        <v>2</v>
      </c>
      <c r="H28" s="47">
        <v>0</v>
      </c>
      <c r="I28" s="21"/>
      <c r="J28" s="39"/>
    </row>
    <row r="29" spans="1:10" ht="15.75" x14ac:dyDescent="0.25">
      <c r="A29" s="43">
        <v>12</v>
      </c>
      <c r="B29" s="42" t="s">
        <v>0</v>
      </c>
      <c r="C29" s="47">
        <v>150</v>
      </c>
      <c r="D29" s="47">
        <v>0</v>
      </c>
      <c r="E29" s="47">
        <v>149</v>
      </c>
      <c r="F29" s="47">
        <v>0</v>
      </c>
      <c r="G29" s="47">
        <v>0</v>
      </c>
      <c r="H29" s="47">
        <v>1</v>
      </c>
      <c r="I29" s="21"/>
      <c r="J29" s="39"/>
    </row>
    <row r="30" spans="1:10" ht="15.75" x14ac:dyDescent="0.25">
      <c r="A30" s="37">
        <v>13</v>
      </c>
      <c r="B30" s="42" t="s">
        <v>8</v>
      </c>
      <c r="C30" s="47">
        <v>142</v>
      </c>
      <c r="D30" s="47">
        <v>0</v>
      </c>
      <c r="E30" s="47">
        <v>118</v>
      </c>
      <c r="F30" s="47">
        <v>4</v>
      </c>
      <c r="G30" s="47">
        <v>14</v>
      </c>
      <c r="H30" s="47">
        <v>6</v>
      </c>
      <c r="I30" s="21"/>
      <c r="J30" s="39"/>
    </row>
    <row r="31" spans="1:10" ht="25.5" x14ac:dyDescent="0.25">
      <c r="A31" s="37">
        <v>14</v>
      </c>
      <c r="B31" s="42" t="s">
        <v>100</v>
      </c>
      <c r="C31" s="47">
        <v>274</v>
      </c>
      <c r="D31" s="47">
        <v>0</v>
      </c>
      <c r="E31" s="47">
        <v>268</v>
      </c>
      <c r="F31" s="47">
        <v>2</v>
      </c>
      <c r="G31" s="47">
        <v>4</v>
      </c>
      <c r="H31" s="47">
        <v>0</v>
      </c>
      <c r="I31" s="23"/>
      <c r="J31" s="23"/>
    </row>
    <row r="32" spans="1:10" ht="25.5" x14ac:dyDescent="0.25">
      <c r="A32" s="43">
        <v>15</v>
      </c>
      <c r="B32" s="42" t="s">
        <v>98</v>
      </c>
      <c r="C32" s="47">
        <v>76</v>
      </c>
      <c r="D32" s="47">
        <v>0</v>
      </c>
      <c r="E32" s="47">
        <v>76</v>
      </c>
      <c r="F32" s="47">
        <v>0</v>
      </c>
      <c r="G32" s="47">
        <v>0</v>
      </c>
      <c r="H32" s="47">
        <v>0</v>
      </c>
      <c r="I32" s="21"/>
      <c r="J32" s="39"/>
    </row>
    <row r="33" spans="1:10" ht="25.5" x14ac:dyDescent="0.25">
      <c r="A33" s="37">
        <v>16</v>
      </c>
      <c r="B33" s="42" t="s">
        <v>60</v>
      </c>
      <c r="C33" s="47">
        <v>29</v>
      </c>
      <c r="D33" s="47">
        <v>0</v>
      </c>
      <c r="E33" s="47">
        <v>29</v>
      </c>
      <c r="F33" s="47">
        <v>0</v>
      </c>
      <c r="G33" s="47">
        <v>0</v>
      </c>
      <c r="H33" s="47">
        <v>0</v>
      </c>
      <c r="I33" s="23"/>
      <c r="J33" s="23"/>
    </row>
    <row r="34" spans="1:10" ht="25.5" customHeight="1" x14ac:dyDescent="0.25">
      <c r="A34" s="37"/>
      <c r="B34" s="56" t="s">
        <v>102</v>
      </c>
      <c r="C34" s="57"/>
      <c r="D34" s="57"/>
      <c r="E34" s="57"/>
      <c r="F34" s="57"/>
      <c r="G34" s="57"/>
      <c r="H34" s="57"/>
      <c r="I34" s="57"/>
      <c r="J34" s="58"/>
    </row>
    <row r="35" spans="1:10" ht="15.75" x14ac:dyDescent="0.25">
      <c r="A35" s="37">
        <v>1</v>
      </c>
      <c r="B35" s="42" t="s">
        <v>26</v>
      </c>
      <c r="C35" s="47">
        <v>409</v>
      </c>
      <c r="D35" s="47">
        <v>0</v>
      </c>
      <c r="E35" s="47">
        <v>407</v>
      </c>
      <c r="F35" s="47">
        <v>0</v>
      </c>
      <c r="G35" s="47">
        <v>2</v>
      </c>
      <c r="H35" s="47">
        <v>0</v>
      </c>
      <c r="I35" s="21"/>
      <c r="J35" s="39"/>
    </row>
    <row r="36" spans="1:10" ht="15.75" x14ac:dyDescent="0.25">
      <c r="A36" s="37">
        <v>2</v>
      </c>
      <c r="B36" s="42" t="s">
        <v>27</v>
      </c>
      <c r="C36" s="47">
        <v>312</v>
      </c>
      <c r="D36" s="47">
        <v>0</v>
      </c>
      <c r="E36" s="47">
        <v>306</v>
      </c>
      <c r="F36" s="47">
        <v>0</v>
      </c>
      <c r="G36" s="47">
        <v>1</v>
      </c>
      <c r="H36" s="47">
        <v>5</v>
      </c>
      <c r="I36" s="21"/>
      <c r="J36" s="39"/>
    </row>
    <row r="37" spans="1:10" ht="15.75" x14ac:dyDescent="0.25">
      <c r="A37" s="37">
        <v>3</v>
      </c>
      <c r="B37" s="42" t="s">
        <v>32</v>
      </c>
      <c r="C37" s="47">
        <v>306</v>
      </c>
      <c r="D37" s="47">
        <v>0</v>
      </c>
      <c r="E37" s="47">
        <v>306</v>
      </c>
      <c r="F37" s="47">
        <v>0</v>
      </c>
      <c r="G37" s="47">
        <v>0</v>
      </c>
      <c r="H37" s="47">
        <v>0</v>
      </c>
      <c r="I37" s="21"/>
      <c r="J37" s="45"/>
    </row>
    <row r="38" spans="1:10" ht="15.75" x14ac:dyDescent="0.25">
      <c r="A38" s="37">
        <v>4</v>
      </c>
      <c r="B38" s="42" t="s">
        <v>36</v>
      </c>
      <c r="C38" s="47">
        <v>466</v>
      </c>
      <c r="D38" s="47">
        <v>0</v>
      </c>
      <c r="E38" s="47">
        <v>466</v>
      </c>
      <c r="F38" s="47">
        <v>0</v>
      </c>
      <c r="G38" s="47">
        <v>0</v>
      </c>
      <c r="H38" s="47">
        <v>0</v>
      </c>
      <c r="I38" s="21"/>
      <c r="J38" s="39"/>
    </row>
    <row r="39" spans="1:10" ht="15.75" x14ac:dyDescent="0.25">
      <c r="A39" s="37">
        <v>5</v>
      </c>
      <c r="B39" s="42" t="s">
        <v>37</v>
      </c>
      <c r="C39" s="47">
        <v>660</v>
      </c>
      <c r="D39" s="47">
        <v>0</v>
      </c>
      <c r="E39" s="47">
        <v>650</v>
      </c>
      <c r="F39" s="47">
        <v>7</v>
      </c>
      <c r="G39" s="47">
        <v>3</v>
      </c>
      <c r="H39" s="47">
        <v>0</v>
      </c>
      <c r="I39" s="21"/>
      <c r="J39" s="45"/>
    </row>
    <row r="40" spans="1:10" ht="15.75" x14ac:dyDescent="0.25">
      <c r="A40" s="37">
        <v>6</v>
      </c>
      <c r="B40" s="42" t="s">
        <v>28</v>
      </c>
      <c r="C40" s="47">
        <v>280</v>
      </c>
      <c r="D40" s="47">
        <v>0</v>
      </c>
      <c r="E40" s="47">
        <v>279</v>
      </c>
      <c r="F40" s="47">
        <v>0</v>
      </c>
      <c r="G40" s="47">
        <v>1</v>
      </c>
      <c r="H40" s="47">
        <v>0</v>
      </c>
      <c r="I40" s="46"/>
      <c r="J40" s="46"/>
    </row>
    <row r="41" spans="1:10" ht="15.75" x14ac:dyDescent="0.25">
      <c r="A41" s="37">
        <v>7</v>
      </c>
      <c r="B41" s="42" t="s">
        <v>31</v>
      </c>
      <c r="C41" s="47">
        <v>610</v>
      </c>
      <c r="D41" s="47">
        <v>0</v>
      </c>
      <c r="E41" s="47">
        <v>599</v>
      </c>
      <c r="F41" s="47">
        <v>7</v>
      </c>
      <c r="G41" s="47">
        <v>4</v>
      </c>
      <c r="H41" s="47">
        <v>0</v>
      </c>
      <c r="I41" s="23"/>
      <c r="J41" s="23"/>
    </row>
    <row r="42" spans="1:10" ht="15.75" x14ac:dyDescent="0.25">
      <c r="A42" s="37">
        <v>8</v>
      </c>
      <c r="B42" s="42" t="s">
        <v>35</v>
      </c>
      <c r="C42" s="47">
        <v>327</v>
      </c>
      <c r="D42" s="47">
        <v>0</v>
      </c>
      <c r="E42" s="47">
        <v>325</v>
      </c>
      <c r="F42" s="47">
        <v>0</v>
      </c>
      <c r="G42" s="47">
        <v>2</v>
      </c>
      <c r="H42" s="47">
        <v>0</v>
      </c>
      <c r="I42" s="23"/>
      <c r="J42" s="23"/>
    </row>
    <row r="43" spans="1:10" ht="15.75" x14ac:dyDescent="0.25">
      <c r="A43" s="37">
        <v>9</v>
      </c>
      <c r="B43" s="42" t="s">
        <v>34</v>
      </c>
      <c r="C43" s="47">
        <v>317</v>
      </c>
      <c r="D43" s="47">
        <v>0</v>
      </c>
      <c r="E43" s="47">
        <v>317</v>
      </c>
      <c r="F43" s="47">
        <v>0</v>
      </c>
      <c r="G43" s="47">
        <v>0</v>
      </c>
      <c r="H43" s="47">
        <v>0</v>
      </c>
      <c r="I43" s="23"/>
      <c r="J43" s="23"/>
    </row>
    <row r="44" spans="1:10" ht="15.75" x14ac:dyDescent="0.25">
      <c r="A44" s="37">
        <v>10</v>
      </c>
      <c r="B44" s="42" t="s">
        <v>25</v>
      </c>
      <c r="C44" s="47">
        <v>286</v>
      </c>
      <c r="D44" s="47">
        <v>0</v>
      </c>
      <c r="E44" s="47">
        <v>285</v>
      </c>
      <c r="F44" s="47">
        <v>0</v>
      </c>
      <c r="G44" s="47">
        <v>1</v>
      </c>
      <c r="H44" s="47">
        <v>0</v>
      </c>
      <c r="I44" s="23"/>
      <c r="J44" s="23"/>
    </row>
    <row r="45" spans="1:10" ht="15.75" x14ac:dyDescent="0.25">
      <c r="A45" s="37">
        <v>11</v>
      </c>
      <c r="B45" s="42" t="s">
        <v>24</v>
      </c>
      <c r="C45" s="47">
        <v>259</v>
      </c>
      <c r="D45" s="47">
        <v>0</v>
      </c>
      <c r="E45" s="47">
        <v>259</v>
      </c>
      <c r="F45" s="47">
        <v>0</v>
      </c>
      <c r="G45" s="47">
        <v>0</v>
      </c>
      <c r="H45" s="47">
        <v>0</v>
      </c>
      <c r="I45" s="23"/>
      <c r="J45" s="23"/>
    </row>
    <row r="46" spans="1:10" ht="15.75" x14ac:dyDescent="0.25">
      <c r="A46" s="37">
        <v>12</v>
      </c>
      <c r="B46" s="42" t="s">
        <v>30</v>
      </c>
      <c r="C46" s="47">
        <v>402</v>
      </c>
      <c r="D46" s="47">
        <v>0</v>
      </c>
      <c r="E46" s="47">
        <v>399</v>
      </c>
      <c r="F46" s="47">
        <v>0</v>
      </c>
      <c r="G46" s="47">
        <v>3</v>
      </c>
      <c r="H46" s="47">
        <v>0</v>
      </c>
      <c r="I46" s="23"/>
      <c r="J46" s="23"/>
    </row>
    <row r="47" spans="1:10" ht="15.75" x14ac:dyDescent="0.25">
      <c r="A47" s="37">
        <v>13</v>
      </c>
      <c r="B47" s="42" t="s">
        <v>33</v>
      </c>
      <c r="C47" s="47">
        <v>404</v>
      </c>
      <c r="D47" s="47">
        <v>0</v>
      </c>
      <c r="E47" s="47">
        <v>404</v>
      </c>
      <c r="F47" s="47">
        <v>0</v>
      </c>
      <c r="G47" s="47">
        <v>0</v>
      </c>
      <c r="H47" s="47">
        <v>0</v>
      </c>
      <c r="I47" s="23"/>
      <c r="J47" s="23"/>
    </row>
    <row r="48" spans="1:10" ht="15.75" x14ac:dyDescent="0.25">
      <c r="A48" s="37">
        <v>14</v>
      </c>
      <c r="B48" s="42" t="s">
        <v>29</v>
      </c>
      <c r="C48" s="47">
        <v>304</v>
      </c>
      <c r="D48" s="47">
        <v>0</v>
      </c>
      <c r="E48" s="47">
        <v>303</v>
      </c>
      <c r="F48" s="47">
        <v>0</v>
      </c>
      <c r="G48" s="47">
        <v>1</v>
      </c>
      <c r="H48" s="47">
        <v>0</v>
      </c>
      <c r="I48" s="23"/>
      <c r="J48" s="23"/>
    </row>
    <row r="49" spans="1:10" ht="15.75" x14ac:dyDescent="0.25">
      <c r="A49" s="37">
        <v>15</v>
      </c>
      <c r="B49" s="42" t="s">
        <v>38</v>
      </c>
      <c r="C49" s="47">
        <v>220</v>
      </c>
      <c r="D49" s="47">
        <v>0</v>
      </c>
      <c r="E49" s="47">
        <v>216</v>
      </c>
      <c r="F49" s="47">
        <v>0</v>
      </c>
      <c r="G49" s="47">
        <v>4</v>
      </c>
      <c r="H49" s="47">
        <v>0</v>
      </c>
      <c r="I49" s="23"/>
      <c r="J49" s="23"/>
    </row>
    <row r="50" spans="1:10" ht="15.75" x14ac:dyDescent="0.25">
      <c r="A50" s="37">
        <v>16</v>
      </c>
      <c r="B50" s="42" t="s">
        <v>23</v>
      </c>
      <c r="C50" s="47">
        <v>358</v>
      </c>
      <c r="D50" s="47">
        <v>0</v>
      </c>
      <c r="E50" s="47">
        <v>358</v>
      </c>
      <c r="F50" s="47">
        <v>0</v>
      </c>
      <c r="G50" s="47">
        <v>0</v>
      </c>
      <c r="H50" s="47">
        <v>0</v>
      </c>
      <c r="I50" s="23"/>
      <c r="J50" s="23"/>
    </row>
    <row r="51" spans="1:10" ht="15.75" x14ac:dyDescent="0.25">
      <c r="A51" s="37">
        <v>17</v>
      </c>
      <c r="B51" s="42" t="s">
        <v>99</v>
      </c>
      <c r="C51" s="47">
        <v>462</v>
      </c>
      <c r="D51" s="47">
        <v>0</v>
      </c>
      <c r="E51" s="47">
        <v>462</v>
      </c>
      <c r="F51" s="47">
        <v>0</v>
      </c>
      <c r="G51" s="47">
        <v>0</v>
      </c>
      <c r="H51" s="47">
        <v>0</v>
      </c>
      <c r="I51" s="23"/>
      <c r="J51" s="23"/>
    </row>
    <row r="52" spans="1:10" x14ac:dyDescent="0.25">
      <c r="A52" s="41"/>
      <c r="B52" s="41"/>
      <c r="C52" s="41">
        <f>SUM(C35:C51)</f>
        <v>6382</v>
      </c>
      <c r="D52" s="41"/>
      <c r="E52" s="41">
        <f>SUM(E35:E51)</f>
        <v>6341</v>
      </c>
      <c r="F52" s="41"/>
      <c r="G52" s="41"/>
      <c r="H52" s="41"/>
      <c r="I52" s="41"/>
      <c r="J52" s="41"/>
    </row>
  </sheetData>
  <mergeCells count="14">
    <mergeCell ref="B7:J7"/>
    <mergeCell ref="B16:J16"/>
    <mergeCell ref="B34:J34"/>
    <mergeCell ref="A1:B1"/>
    <mergeCell ref="A2:J2"/>
    <mergeCell ref="A3:J3"/>
    <mergeCell ref="B4:B5"/>
    <mergeCell ref="C4:C5"/>
    <mergeCell ref="E4:E5"/>
    <mergeCell ref="F4:F5"/>
    <mergeCell ref="G4:G5"/>
    <mergeCell ref="H4:H5"/>
    <mergeCell ref="B17:H17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D456-0C80-433B-B817-6E8049EC512E}">
  <dimension ref="A1:M42"/>
  <sheetViews>
    <sheetView topLeftCell="B12" zoomScaleNormal="100" workbookViewId="0">
      <selection activeCell="O10" sqref="O10"/>
    </sheetView>
  </sheetViews>
  <sheetFormatPr defaultRowHeight="15" x14ac:dyDescent="0.25"/>
  <cols>
    <col min="1" max="1" width="3.42578125" customWidth="1"/>
    <col min="2" max="2" width="27.42578125" customWidth="1"/>
    <col min="11" max="11" width="5.140625" customWidth="1"/>
    <col min="12" max="12" width="0.28515625" customWidth="1"/>
    <col min="13" max="13" width="4" hidden="1" customWidth="1"/>
    <col min="14" max="14" width="3.42578125" customWidth="1"/>
    <col min="15" max="15" width="20.140625" customWidth="1"/>
    <col min="16" max="16" width="6.28515625" customWidth="1"/>
    <col min="17" max="17" width="6.42578125" customWidth="1"/>
    <col min="18" max="18" width="6.140625" customWidth="1"/>
    <col min="19" max="19" width="6.7109375" customWidth="1"/>
    <col min="20" max="20" width="7.85546875" customWidth="1"/>
  </cols>
  <sheetData>
    <row r="1" spans="1:12" ht="15.75" x14ac:dyDescent="0.25">
      <c r="A1" s="64" t="s">
        <v>51</v>
      </c>
      <c r="B1" s="64"/>
      <c r="C1" s="12"/>
      <c r="D1" s="12"/>
      <c r="E1" s="12"/>
      <c r="F1" s="12"/>
      <c r="G1" s="12"/>
      <c r="H1" s="12"/>
      <c r="I1" s="12"/>
      <c r="J1" s="12"/>
    </row>
    <row r="2" spans="1:12" ht="19.5" customHeight="1" x14ac:dyDescent="0.25">
      <c r="A2" s="64" t="s">
        <v>52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21" customHeight="1" x14ac:dyDescent="0.25">
      <c r="A3" s="65" t="s">
        <v>115</v>
      </c>
      <c r="B3" s="65"/>
      <c r="C3" s="65"/>
      <c r="D3" s="65"/>
      <c r="E3" s="65"/>
      <c r="F3" s="65"/>
      <c r="G3" s="65"/>
      <c r="H3" s="65"/>
      <c r="I3" s="65"/>
      <c r="J3" s="65"/>
    </row>
    <row r="4" spans="1:12" ht="15.75" x14ac:dyDescent="0.25">
      <c r="A4" s="66" t="s">
        <v>12</v>
      </c>
      <c r="B4" s="66" t="s">
        <v>13</v>
      </c>
      <c r="C4" s="66" t="s">
        <v>14</v>
      </c>
      <c r="D4" s="66" t="s">
        <v>15</v>
      </c>
      <c r="E4" s="66"/>
      <c r="F4" s="66" t="s">
        <v>16</v>
      </c>
      <c r="G4" s="66"/>
      <c r="H4" s="66" t="s">
        <v>17</v>
      </c>
      <c r="I4" s="66" t="s">
        <v>18</v>
      </c>
      <c r="J4" s="66" t="s">
        <v>53</v>
      </c>
    </row>
    <row r="5" spans="1:12" ht="31.5" x14ac:dyDescent="0.25">
      <c r="A5" s="66"/>
      <c r="B5" s="66"/>
      <c r="C5" s="66"/>
      <c r="D5" s="17" t="s">
        <v>19</v>
      </c>
      <c r="E5" s="17" t="s">
        <v>20</v>
      </c>
      <c r="F5" s="17" t="s">
        <v>21</v>
      </c>
      <c r="G5" s="17" t="s">
        <v>20</v>
      </c>
      <c r="H5" s="66"/>
      <c r="I5" s="66"/>
      <c r="J5" s="66"/>
      <c r="L5" s="15"/>
    </row>
    <row r="6" spans="1:12" ht="15.75" x14ac:dyDescent="0.25">
      <c r="A6" s="18"/>
      <c r="B6" s="19" t="s">
        <v>54</v>
      </c>
      <c r="C6" s="20">
        <f>SUM(C7:C24)</f>
        <v>36786</v>
      </c>
      <c r="D6" s="20">
        <f t="shared" ref="D6:I6" si="0">SUM(D7:D24)</f>
        <v>10932</v>
      </c>
      <c r="E6" s="20">
        <f t="shared" si="0"/>
        <v>47</v>
      </c>
      <c r="F6" s="20">
        <f t="shared" si="0"/>
        <v>11</v>
      </c>
      <c r="G6" s="20">
        <f t="shared" si="0"/>
        <v>24</v>
      </c>
      <c r="H6" s="20">
        <f t="shared" si="0"/>
        <v>7557</v>
      </c>
      <c r="I6" s="20">
        <f t="shared" si="0"/>
        <v>18215</v>
      </c>
      <c r="J6" s="20">
        <v>69.290000000000006</v>
      </c>
      <c r="L6" s="14"/>
    </row>
    <row r="7" spans="1:12" ht="15.75" x14ac:dyDescent="0.25">
      <c r="A7" s="21">
        <v>1</v>
      </c>
      <c r="B7" s="22" t="s">
        <v>59</v>
      </c>
      <c r="C7" s="47">
        <v>1698</v>
      </c>
      <c r="D7" s="47">
        <v>852</v>
      </c>
      <c r="E7" s="47">
        <v>0</v>
      </c>
      <c r="F7" s="47">
        <v>0</v>
      </c>
      <c r="G7" s="47">
        <v>0</v>
      </c>
      <c r="H7" s="47">
        <v>0</v>
      </c>
      <c r="I7" s="47">
        <v>846</v>
      </c>
      <c r="J7" s="24">
        <f>(D7+I7)/C7*100%</f>
        <v>1</v>
      </c>
    </row>
    <row r="8" spans="1:12" ht="31.5" x14ac:dyDescent="0.25">
      <c r="A8" s="21">
        <v>2</v>
      </c>
      <c r="B8" s="25" t="s">
        <v>10</v>
      </c>
      <c r="C8" s="47">
        <v>1288</v>
      </c>
      <c r="D8" s="47">
        <v>204</v>
      </c>
      <c r="E8" s="47">
        <v>0</v>
      </c>
      <c r="F8" s="47">
        <v>0</v>
      </c>
      <c r="G8" s="47">
        <v>0</v>
      </c>
      <c r="H8" s="47">
        <v>440</v>
      </c>
      <c r="I8" s="47">
        <v>644</v>
      </c>
      <c r="J8" s="24">
        <f t="shared" ref="J8:J42" si="1">(D8+I8)/C8*100%</f>
        <v>0.65838509316770188</v>
      </c>
    </row>
    <row r="9" spans="1:12" ht="15.75" x14ac:dyDescent="0.25">
      <c r="A9" s="21">
        <v>3</v>
      </c>
      <c r="B9" s="25" t="s">
        <v>55</v>
      </c>
      <c r="C9" s="47">
        <v>2834</v>
      </c>
      <c r="D9" s="47">
        <v>185</v>
      </c>
      <c r="E9" s="47">
        <v>0</v>
      </c>
      <c r="F9" s="47">
        <v>0</v>
      </c>
      <c r="G9" s="47">
        <v>0</v>
      </c>
      <c r="H9" s="47">
        <v>696</v>
      </c>
      <c r="I9" s="47">
        <v>1953</v>
      </c>
      <c r="J9" s="24">
        <f t="shared" si="1"/>
        <v>0.75441072688779109</v>
      </c>
    </row>
    <row r="10" spans="1:12" ht="15.75" x14ac:dyDescent="0.25">
      <c r="A10" s="21">
        <v>4</v>
      </c>
      <c r="B10" s="22" t="s">
        <v>9</v>
      </c>
      <c r="C10" s="47">
        <v>1391</v>
      </c>
      <c r="D10" s="47">
        <v>207</v>
      </c>
      <c r="E10" s="47">
        <v>0</v>
      </c>
      <c r="F10" s="47">
        <v>0</v>
      </c>
      <c r="G10" s="47">
        <v>0</v>
      </c>
      <c r="H10" s="47">
        <v>494</v>
      </c>
      <c r="I10" s="47">
        <v>690</v>
      </c>
      <c r="J10" s="24">
        <f t="shared" si="1"/>
        <v>0.64485981308411211</v>
      </c>
    </row>
    <row r="11" spans="1:12" ht="15.75" x14ac:dyDescent="0.25">
      <c r="A11" s="21">
        <v>5</v>
      </c>
      <c r="B11" s="25" t="s">
        <v>3</v>
      </c>
      <c r="C11" s="47">
        <v>1780</v>
      </c>
      <c r="D11" s="47">
        <v>749</v>
      </c>
      <c r="E11" s="47">
        <v>6</v>
      </c>
      <c r="F11" s="47">
        <v>0</v>
      </c>
      <c r="G11" s="47">
        <v>1</v>
      </c>
      <c r="H11" s="47">
        <v>137</v>
      </c>
      <c r="I11" s="47">
        <v>887</v>
      </c>
      <c r="J11" s="24">
        <f t="shared" si="1"/>
        <v>0.91910112359550566</v>
      </c>
    </row>
    <row r="12" spans="1:12" ht="15.75" x14ac:dyDescent="0.25">
      <c r="A12" s="21">
        <v>6</v>
      </c>
      <c r="B12" s="22" t="s">
        <v>2</v>
      </c>
      <c r="C12" s="47">
        <v>3424</v>
      </c>
      <c r="D12" s="47">
        <v>1491</v>
      </c>
      <c r="E12" s="47">
        <v>0</v>
      </c>
      <c r="F12" s="47">
        <v>0</v>
      </c>
      <c r="G12" s="47">
        <v>0</v>
      </c>
      <c r="H12" s="47">
        <v>235</v>
      </c>
      <c r="I12" s="47">
        <v>1698</v>
      </c>
      <c r="J12" s="24">
        <f t="shared" si="1"/>
        <v>0.93136682242990654</v>
      </c>
    </row>
    <row r="13" spans="1:12" ht="15.75" x14ac:dyDescent="0.25">
      <c r="A13" s="21">
        <v>7</v>
      </c>
      <c r="B13" s="25" t="s">
        <v>5</v>
      </c>
      <c r="C13" s="47">
        <v>3494</v>
      </c>
      <c r="D13" s="47">
        <v>1298</v>
      </c>
      <c r="E13" s="47">
        <v>0</v>
      </c>
      <c r="F13" s="47">
        <v>0</v>
      </c>
      <c r="G13" s="47">
        <v>0</v>
      </c>
      <c r="H13" s="47">
        <v>509</v>
      </c>
      <c r="I13" s="47">
        <v>1687</v>
      </c>
      <c r="J13" s="24">
        <f t="shared" si="1"/>
        <v>0.85432169433314253</v>
      </c>
    </row>
    <row r="14" spans="1:12" ht="15.75" x14ac:dyDescent="0.25">
      <c r="A14" s="21">
        <v>8</v>
      </c>
      <c r="B14" s="22" t="s">
        <v>7</v>
      </c>
      <c r="C14" s="47">
        <v>2807</v>
      </c>
      <c r="D14" s="47">
        <v>5</v>
      </c>
      <c r="E14" s="47">
        <v>0</v>
      </c>
      <c r="F14" s="47">
        <v>0</v>
      </c>
      <c r="G14" s="47">
        <v>0</v>
      </c>
      <c r="H14" s="47">
        <v>1596</v>
      </c>
      <c r="I14" s="47">
        <v>1206</v>
      </c>
      <c r="J14" s="24">
        <f t="shared" si="1"/>
        <v>0.4314214463840399</v>
      </c>
    </row>
    <row r="15" spans="1:12" ht="15.75" x14ac:dyDescent="0.25">
      <c r="A15" s="21">
        <v>9</v>
      </c>
      <c r="B15" s="25" t="s">
        <v>4</v>
      </c>
      <c r="C15" s="47">
        <v>3577</v>
      </c>
      <c r="D15" s="47">
        <v>1377</v>
      </c>
      <c r="E15" s="47">
        <v>0</v>
      </c>
      <c r="F15" s="47">
        <v>0</v>
      </c>
      <c r="G15" s="47">
        <v>0</v>
      </c>
      <c r="H15" s="47">
        <v>532</v>
      </c>
      <c r="I15" s="47">
        <v>1668</v>
      </c>
      <c r="J15" s="24">
        <f t="shared" si="1"/>
        <v>0.85127201565557731</v>
      </c>
    </row>
    <row r="16" spans="1:12" ht="31.5" x14ac:dyDescent="0.25">
      <c r="A16" s="21">
        <v>10</v>
      </c>
      <c r="B16" s="22" t="s">
        <v>57</v>
      </c>
      <c r="C16" s="47">
        <v>1333</v>
      </c>
      <c r="D16" s="47">
        <v>284</v>
      </c>
      <c r="E16" s="47">
        <v>0</v>
      </c>
      <c r="F16" s="47">
        <v>0</v>
      </c>
      <c r="G16" s="47">
        <v>0</v>
      </c>
      <c r="H16" s="47">
        <v>435</v>
      </c>
      <c r="I16" s="47">
        <v>614</v>
      </c>
      <c r="J16" s="24">
        <f t="shared" si="1"/>
        <v>0.67366841710427605</v>
      </c>
    </row>
    <row r="17" spans="1:10" ht="15.75" x14ac:dyDescent="0.25">
      <c r="A17" s="21">
        <v>11</v>
      </c>
      <c r="B17" s="25" t="s">
        <v>76</v>
      </c>
      <c r="C17" s="47">
        <v>2548</v>
      </c>
      <c r="D17" s="47">
        <v>954</v>
      </c>
      <c r="E17" s="47">
        <v>26</v>
      </c>
      <c r="F17" s="47">
        <v>1</v>
      </c>
      <c r="G17" s="47">
        <v>0</v>
      </c>
      <c r="H17" s="47">
        <v>299</v>
      </c>
      <c r="I17" s="47">
        <v>1268</v>
      </c>
      <c r="J17" s="24">
        <f t="shared" si="1"/>
        <v>0.87205651491365777</v>
      </c>
    </row>
    <row r="18" spans="1:10" ht="15.75" x14ac:dyDescent="0.25">
      <c r="A18" s="21">
        <v>12</v>
      </c>
      <c r="B18" s="22" t="s">
        <v>6</v>
      </c>
      <c r="C18" s="47">
        <v>2594</v>
      </c>
      <c r="D18" s="47">
        <v>172</v>
      </c>
      <c r="E18" s="47">
        <v>7</v>
      </c>
      <c r="F18" s="47">
        <v>0</v>
      </c>
      <c r="G18" s="47">
        <v>1</v>
      </c>
      <c r="H18" s="47">
        <v>1162</v>
      </c>
      <c r="I18" s="47">
        <v>1252</v>
      </c>
      <c r="J18" s="24">
        <f t="shared" si="1"/>
        <v>0.54895913646877414</v>
      </c>
    </row>
    <row r="19" spans="1:10" ht="15.75" x14ac:dyDescent="0.25">
      <c r="A19" s="21">
        <v>13</v>
      </c>
      <c r="B19" s="25" t="s">
        <v>0</v>
      </c>
      <c r="C19" s="47">
        <v>1916</v>
      </c>
      <c r="D19" s="47">
        <v>811</v>
      </c>
      <c r="E19" s="47">
        <v>0</v>
      </c>
      <c r="F19" s="47">
        <v>1</v>
      </c>
      <c r="G19" s="47">
        <v>0</v>
      </c>
      <c r="H19" s="47">
        <v>156</v>
      </c>
      <c r="I19" s="47">
        <v>948</v>
      </c>
      <c r="J19" s="24">
        <f t="shared" si="1"/>
        <v>0.91805845511482254</v>
      </c>
    </row>
    <row r="20" spans="1:10" ht="15.75" x14ac:dyDescent="0.25">
      <c r="A20" s="21">
        <v>14</v>
      </c>
      <c r="B20" s="22" t="s">
        <v>77</v>
      </c>
      <c r="C20" s="47">
        <v>2537</v>
      </c>
      <c r="D20" s="47">
        <v>981</v>
      </c>
      <c r="E20" s="47">
        <v>5</v>
      </c>
      <c r="F20" s="47">
        <v>0</v>
      </c>
      <c r="G20" s="47">
        <v>22</v>
      </c>
      <c r="H20" s="47">
        <v>178</v>
      </c>
      <c r="I20" s="47">
        <v>1351</v>
      </c>
      <c r="J20" s="24">
        <f t="shared" si="1"/>
        <v>0.91919590067008272</v>
      </c>
    </row>
    <row r="21" spans="1:10" ht="31.5" x14ac:dyDescent="0.25">
      <c r="A21" s="21">
        <v>15</v>
      </c>
      <c r="B21" s="25" t="s">
        <v>60</v>
      </c>
      <c r="C21" s="47">
        <v>848</v>
      </c>
      <c r="D21" s="47">
        <v>407</v>
      </c>
      <c r="E21" s="47">
        <v>3</v>
      </c>
      <c r="F21" s="47">
        <v>0</v>
      </c>
      <c r="G21" s="47">
        <v>0</v>
      </c>
      <c r="H21" s="47">
        <v>32</v>
      </c>
      <c r="I21" s="47">
        <v>406</v>
      </c>
      <c r="J21" s="24">
        <f t="shared" si="1"/>
        <v>0.95872641509433965</v>
      </c>
    </row>
    <row r="22" spans="1:10" ht="31.5" x14ac:dyDescent="0.25">
      <c r="A22" s="21">
        <v>16</v>
      </c>
      <c r="B22" s="22" t="s">
        <v>11</v>
      </c>
      <c r="C22" s="47">
        <v>1054</v>
      </c>
      <c r="D22" s="47">
        <v>379</v>
      </c>
      <c r="E22" s="47">
        <v>0</v>
      </c>
      <c r="F22" s="47">
        <v>0</v>
      </c>
      <c r="G22" s="47">
        <v>0</v>
      </c>
      <c r="H22" s="47">
        <v>153</v>
      </c>
      <c r="I22" s="47">
        <v>522</v>
      </c>
      <c r="J22" s="24">
        <f t="shared" si="1"/>
        <v>0.85483870967741937</v>
      </c>
    </row>
    <row r="23" spans="1:10" ht="31.5" x14ac:dyDescent="0.25">
      <c r="A23" s="21">
        <v>17</v>
      </c>
      <c r="B23" s="25" t="s">
        <v>58</v>
      </c>
      <c r="C23" s="47">
        <v>1161</v>
      </c>
      <c r="D23" s="47">
        <v>418</v>
      </c>
      <c r="E23" s="47">
        <v>0</v>
      </c>
      <c r="F23" s="47">
        <v>0</v>
      </c>
      <c r="G23" s="47">
        <v>0</v>
      </c>
      <c r="H23" s="47">
        <v>168</v>
      </c>
      <c r="I23" s="47">
        <v>575</v>
      </c>
      <c r="J23" s="24">
        <f t="shared" si="1"/>
        <v>0.85529715762273906</v>
      </c>
    </row>
    <row r="24" spans="1:10" ht="15.75" x14ac:dyDescent="0.25">
      <c r="A24" s="21">
        <v>18</v>
      </c>
      <c r="B24" s="22" t="s">
        <v>56</v>
      </c>
      <c r="C24" s="47">
        <v>502</v>
      </c>
      <c r="D24" s="47">
        <v>158</v>
      </c>
      <c r="E24" s="47">
        <v>0</v>
      </c>
      <c r="F24" s="47">
        <v>9</v>
      </c>
      <c r="G24" s="47">
        <v>0</v>
      </c>
      <c r="H24" s="47">
        <v>335</v>
      </c>
      <c r="I24" s="47">
        <v>0</v>
      </c>
      <c r="J24" s="24">
        <f t="shared" si="1"/>
        <v>0.3147410358565737</v>
      </c>
    </row>
    <row r="25" spans="1:10" ht="15.75" x14ac:dyDescent="0.25">
      <c r="A25" s="26"/>
      <c r="B25" s="19" t="s">
        <v>22</v>
      </c>
      <c r="C25" s="20">
        <f>SUM(C26:C43)</f>
        <v>28106</v>
      </c>
      <c r="D25" s="20">
        <f t="shared" ref="D25" si="2">SUM(D26:D43)</f>
        <v>6790</v>
      </c>
      <c r="E25" s="20">
        <f t="shared" ref="E25" si="3">SUM(E26:E43)</f>
        <v>160</v>
      </c>
      <c r="F25" s="20">
        <f t="shared" ref="F25" si="4">SUM(F26:F43)</f>
        <v>6</v>
      </c>
      <c r="G25" s="20">
        <f t="shared" ref="G25" si="5">SUM(G26:G43)</f>
        <v>115</v>
      </c>
      <c r="H25" s="20">
        <f t="shared" ref="H25" si="6">SUM(H26:H43)</f>
        <v>9023</v>
      </c>
      <c r="I25" s="20">
        <f t="shared" ref="I25" si="7">SUM(I26:I43)</f>
        <v>12012</v>
      </c>
      <c r="J25" s="24">
        <f t="shared" si="1"/>
        <v>0.66896748025332664</v>
      </c>
    </row>
    <row r="26" spans="1:10" ht="15.75" x14ac:dyDescent="0.25">
      <c r="A26" s="21">
        <v>19</v>
      </c>
      <c r="B26" s="27" t="s">
        <v>23</v>
      </c>
      <c r="C26" s="47">
        <v>1123</v>
      </c>
      <c r="D26" s="47">
        <v>504</v>
      </c>
      <c r="E26" s="47">
        <v>29</v>
      </c>
      <c r="F26" s="47">
        <v>0</v>
      </c>
      <c r="G26" s="47">
        <v>1</v>
      </c>
      <c r="H26" s="47">
        <v>28</v>
      </c>
      <c r="I26" s="47">
        <v>561</v>
      </c>
      <c r="J26" s="24">
        <f t="shared" si="1"/>
        <v>0.94835262689225286</v>
      </c>
    </row>
    <row r="27" spans="1:10" ht="15.75" x14ac:dyDescent="0.25">
      <c r="A27" s="21">
        <v>20</v>
      </c>
      <c r="B27" s="27" t="s">
        <v>24</v>
      </c>
      <c r="C27" s="47">
        <v>1518</v>
      </c>
      <c r="D27" s="47">
        <v>780</v>
      </c>
      <c r="E27" s="47">
        <v>36</v>
      </c>
      <c r="F27" s="47">
        <v>0</v>
      </c>
      <c r="G27" s="47">
        <v>10</v>
      </c>
      <c r="H27" s="47">
        <v>74</v>
      </c>
      <c r="I27" s="47">
        <v>618</v>
      </c>
      <c r="J27" s="24">
        <f t="shared" si="1"/>
        <v>0.92094861660079053</v>
      </c>
    </row>
    <row r="28" spans="1:10" ht="15.75" x14ac:dyDescent="0.25">
      <c r="A28" s="21">
        <v>21</v>
      </c>
      <c r="B28" s="27" t="s">
        <v>25</v>
      </c>
      <c r="C28" s="47">
        <v>1721</v>
      </c>
      <c r="D28" s="47">
        <v>725</v>
      </c>
      <c r="E28" s="47">
        <v>0</v>
      </c>
      <c r="F28" s="47">
        <v>0</v>
      </c>
      <c r="G28" s="47">
        <v>2</v>
      </c>
      <c r="H28" s="47">
        <v>135</v>
      </c>
      <c r="I28" s="47">
        <v>859</v>
      </c>
      <c r="J28" s="24">
        <f t="shared" si="1"/>
        <v>0.92039511911679261</v>
      </c>
    </row>
    <row r="29" spans="1:10" ht="15.75" x14ac:dyDescent="0.25">
      <c r="A29" s="21">
        <v>22</v>
      </c>
      <c r="B29" s="27" t="s">
        <v>26</v>
      </c>
      <c r="C29" s="47">
        <v>2220</v>
      </c>
      <c r="D29" s="47">
        <v>228</v>
      </c>
      <c r="E29" s="47">
        <v>0</v>
      </c>
      <c r="F29" s="47">
        <v>0</v>
      </c>
      <c r="G29" s="47">
        <v>0</v>
      </c>
      <c r="H29" s="47">
        <v>1169</v>
      </c>
      <c r="I29" s="47">
        <v>823</v>
      </c>
      <c r="J29" s="24">
        <f t="shared" si="1"/>
        <v>0.47342342342342342</v>
      </c>
    </row>
    <row r="30" spans="1:10" ht="15.75" x14ac:dyDescent="0.25">
      <c r="A30" s="21">
        <v>23</v>
      </c>
      <c r="B30" s="27" t="s">
        <v>27</v>
      </c>
      <c r="C30" s="47">
        <v>1343</v>
      </c>
      <c r="D30" s="47">
        <v>279</v>
      </c>
      <c r="E30" s="47">
        <v>0</v>
      </c>
      <c r="F30" s="47">
        <v>0</v>
      </c>
      <c r="G30" s="47">
        <v>0</v>
      </c>
      <c r="H30" s="47">
        <v>447</v>
      </c>
      <c r="I30" s="47">
        <v>617</v>
      </c>
      <c r="J30" s="24">
        <f t="shared" si="1"/>
        <v>0.66716306775874912</v>
      </c>
    </row>
    <row r="31" spans="1:10" ht="15.75" x14ac:dyDescent="0.25">
      <c r="A31" s="21">
        <v>24</v>
      </c>
      <c r="B31" s="27" t="s">
        <v>28</v>
      </c>
      <c r="C31" s="47">
        <v>2893</v>
      </c>
      <c r="D31" s="47">
        <v>0</v>
      </c>
      <c r="E31" s="47">
        <v>0</v>
      </c>
      <c r="F31" s="47">
        <v>0</v>
      </c>
      <c r="G31" s="47">
        <v>0</v>
      </c>
      <c r="H31" s="47">
        <v>2177</v>
      </c>
      <c r="I31" s="47">
        <v>716</v>
      </c>
      <c r="J31" s="24">
        <f t="shared" si="1"/>
        <v>0.24749395091600415</v>
      </c>
    </row>
    <row r="32" spans="1:10" ht="15.75" x14ac:dyDescent="0.25">
      <c r="A32" s="21">
        <v>25</v>
      </c>
      <c r="B32" s="27" t="s">
        <v>29</v>
      </c>
      <c r="C32" s="47">
        <v>1514</v>
      </c>
      <c r="D32" s="47">
        <v>562</v>
      </c>
      <c r="E32" s="47">
        <v>57</v>
      </c>
      <c r="F32" s="47">
        <v>6</v>
      </c>
      <c r="G32" s="47">
        <v>32</v>
      </c>
      <c r="H32" s="47">
        <v>131</v>
      </c>
      <c r="I32" s="47">
        <v>726</v>
      </c>
      <c r="J32" s="24">
        <f t="shared" si="1"/>
        <v>0.85072655217965654</v>
      </c>
    </row>
    <row r="33" spans="1:10" ht="15.75" x14ac:dyDescent="0.25">
      <c r="A33" s="21">
        <v>26</v>
      </c>
      <c r="B33" s="27" t="s">
        <v>30</v>
      </c>
      <c r="C33" s="47">
        <v>1774</v>
      </c>
      <c r="D33" s="47">
        <v>393</v>
      </c>
      <c r="E33" s="47">
        <v>2</v>
      </c>
      <c r="F33" s="47">
        <v>0</v>
      </c>
      <c r="G33" s="47">
        <v>6</v>
      </c>
      <c r="H33" s="47">
        <v>710</v>
      </c>
      <c r="I33" s="47">
        <v>663</v>
      </c>
      <c r="J33" s="24">
        <f t="shared" si="1"/>
        <v>0.59526493799323565</v>
      </c>
    </row>
    <row r="34" spans="1:10" ht="15.75" x14ac:dyDescent="0.25">
      <c r="A34" s="21">
        <v>27</v>
      </c>
      <c r="B34" s="27" t="s">
        <v>31</v>
      </c>
      <c r="C34" s="47">
        <v>1986</v>
      </c>
      <c r="D34" s="47">
        <v>747</v>
      </c>
      <c r="E34" s="47">
        <v>0</v>
      </c>
      <c r="F34" s="47">
        <v>0</v>
      </c>
      <c r="G34" s="47">
        <v>0</v>
      </c>
      <c r="H34" s="47">
        <v>247</v>
      </c>
      <c r="I34" s="47">
        <v>992</v>
      </c>
      <c r="J34" s="24">
        <f t="shared" si="1"/>
        <v>0.87562940584088622</v>
      </c>
    </row>
    <row r="35" spans="1:10" ht="15.75" x14ac:dyDescent="0.25">
      <c r="A35" s="21">
        <v>28</v>
      </c>
      <c r="B35" s="27" t="s">
        <v>32</v>
      </c>
      <c r="C35" s="47">
        <v>1008</v>
      </c>
      <c r="D35" s="47">
        <v>130</v>
      </c>
      <c r="E35" s="47">
        <v>26</v>
      </c>
      <c r="F35" s="47">
        <v>0</v>
      </c>
      <c r="G35" s="47">
        <v>58</v>
      </c>
      <c r="H35" s="47">
        <v>292</v>
      </c>
      <c r="I35" s="47">
        <v>502</v>
      </c>
      <c r="J35" s="24">
        <f t="shared" si="1"/>
        <v>0.62698412698412698</v>
      </c>
    </row>
    <row r="36" spans="1:10" ht="15.75" x14ac:dyDescent="0.25">
      <c r="A36" s="21">
        <v>29</v>
      </c>
      <c r="B36" s="27" t="s">
        <v>33</v>
      </c>
      <c r="C36" s="47">
        <v>682</v>
      </c>
      <c r="D36" s="47">
        <v>0</v>
      </c>
      <c r="E36" s="47">
        <v>0</v>
      </c>
      <c r="F36" s="47">
        <v>0</v>
      </c>
      <c r="G36" s="47">
        <v>0</v>
      </c>
      <c r="H36" s="47">
        <v>341</v>
      </c>
      <c r="I36" s="47">
        <v>341</v>
      </c>
      <c r="J36" s="24">
        <f t="shared" si="1"/>
        <v>0.5</v>
      </c>
    </row>
    <row r="37" spans="1:10" ht="15.75" x14ac:dyDescent="0.25">
      <c r="A37" s="21">
        <v>30</v>
      </c>
      <c r="B37" s="27" t="s">
        <v>34</v>
      </c>
      <c r="C37" s="47">
        <v>1428</v>
      </c>
      <c r="D37" s="47">
        <v>264</v>
      </c>
      <c r="E37" s="47">
        <v>0</v>
      </c>
      <c r="F37" s="47">
        <v>0</v>
      </c>
      <c r="G37" s="47">
        <v>0</v>
      </c>
      <c r="H37" s="47">
        <v>452</v>
      </c>
      <c r="I37" s="47">
        <v>712</v>
      </c>
      <c r="J37" s="24">
        <f t="shared" si="1"/>
        <v>0.68347338935574231</v>
      </c>
    </row>
    <row r="38" spans="1:10" ht="15.75" x14ac:dyDescent="0.25">
      <c r="A38" s="21">
        <v>31</v>
      </c>
      <c r="B38" s="27" t="s">
        <v>38</v>
      </c>
      <c r="C38" s="47">
        <v>1906</v>
      </c>
      <c r="D38" s="47">
        <v>109</v>
      </c>
      <c r="E38" s="47">
        <v>0</v>
      </c>
      <c r="F38" s="47">
        <v>0</v>
      </c>
      <c r="G38" s="47">
        <v>0</v>
      </c>
      <c r="H38" s="47">
        <v>1059</v>
      </c>
      <c r="I38" s="47">
        <v>738</v>
      </c>
      <c r="J38" s="24">
        <f t="shared" si="1"/>
        <v>0.44438614900314793</v>
      </c>
    </row>
    <row r="39" spans="1:10" ht="15.75" x14ac:dyDescent="0.25">
      <c r="A39" s="21">
        <v>32</v>
      </c>
      <c r="B39" s="27" t="s">
        <v>39</v>
      </c>
      <c r="C39" s="47">
        <v>1643</v>
      </c>
      <c r="D39" s="47">
        <v>746</v>
      </c>
      <c r="E39" s="47">
        <v>0</v>
      </c>
      <c r="F39" s="47">
        <v>0</v>
      </c>
      <c r="G39" s="47">
        <v>0</v>
      </c>
      <c r="H39" s="47">
        <v>194</v>
      </c>
      <c r="I39" s="47">
        <v>703</v>
      </c>
      <c r="J39" s="24">
        <f t="shared" si="1"/>
        <v>0.8819233110164334</v>
      </c>
    </row>
    <row r="40" spans="1:10" ht="15.75" x14ac:dyDescent="0.25">
      <c r="A40" s="21">
        <v>33</v>
      </c>
      <c r="B40" s="27" t="s">
        <v>35</v>
      </c>
      <c r="C40" s="47">
        <v>1751</v>
      </c>
      <c r="D40" s="47">
        <v>556</v>
      </c>
      <c r="E40" s="47">
        <v>0</v>
      </c>
      <c r="F40" s="47">
        <v>0</v>
      </c>
      <c r="G40" s="47">
        <v>0</v>
      </c>
      <c r="H40" s="47">
        <v>404</v>
      </c>
      <c r="I40" s="47">
        <v>791</v>
      </c>
      <c r="J40" s="24">
        <f t="shared" si="1"/>
        <v>0.76927470017133071</v>
      </c>
    </row>
    <row r="41" spans="1:10" ht="15.75" x14ac:dyDescent="0.25">
      <c r="A41" s="21">
        <v>34</v>
      </c>
      <c r="B41" s="27" t="s">
        <v>36</v>
      </c>
      <c r="C41" s="47">
        <v>1482</v>
      </c>
      <c r="D41" s="47">
        <v>505</v>
      </c>
      <c r="E41" s="47">
        <v>6</v>
      </c>
      <c r="F41" s="47">
        <v>0</v>
      </c>
      <c r="G41" s="47">
        <v>1</v>
      </c>
      <c r="H41" s="47">
        <v>230</v>
      </c>
      <c r="I41" s="47">
        <v>740</v>
      </c>
      <c r="J41" s="24">
        <f t="shared" si="1"/>
        <v>0.84008097165991902</v>
      </c>
    </row>
    <row r="42" spans="1:10" ht="15.75" x14ac:dyDescent="0.25">
      <c r="A42" s="21">
        <v>35</v>
      </c>
      <c r="B42" s="27" t="s">
        <v>37</v>
      </c>
      <c r="C42" s="47">
        <v>2114</v>
      </c>
      <c r="D42" s="47">
        <v>262</v>
      </c>
      <c r="E42" s="47">
        <v>4</v>
      </c>
      <c r="F42" s="47">
        <v>0</v>
      </c>
      <c r="G42" s="47">
        <v>5</v>
      </c>
      <c r="H42" s="47">
        <v>933</v>
      </c>
      <c r="I42" s="47">
        <v>910</v>
      </c>
      <c r="J42" s="24">
        <f t="shared" si="1"/>
        <v>0.554399243140965</v>
      </c>
    </row>
  </sheetData>
  <mergeCells count="11">
    <mergeCell ref="A1:B1"/>
    <mergeCell ref="A2:J2"/>
    <mergeCell ref="A3:J3"/>
    <mergeCell ref="A4:A5"/>
    <mergeCell ref="B4:B5"/>
    <mergeCell ref="C4:C5"/>
    <mergeCell ref="D4:E4"/>
    <mergeCell ref="F4:G4"/>
    <mergeCell ref="H4:H5"/>
    <mergeCell ref="I4:I5"/>
    <mergeCell ref="J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F820-F335-4786-B76E-3AF02DF3F18F}">
  <dimension ref="A1:N31"/>
  <sheetViews>
    <sheetView topLeftCell="B6" workbookViewId="0">
      <selection activeCell="R16" sqref="R16"/>
    </sheetView>
  </sheetViews>
  <sheetFormatPr defaultRowHeight="15" x14ac:dyDescent="0.25"/>
  <cols>
    <col min="1" max="1" width="3.7109375" customWidth="1"/>
    <col min="2" max="2" width="27.28515625" customWidth="1"/>
    <col min="3" max="3" width="10.140625" customWidth="1"/>
    <col min="4" max="4" width="8.7109375" customWidth="1"/>
    <col min="5" max="5" width="8.5703125" customWidth="1"/>
    <col min="6" max="6" width="7.7109375" customWidth="1"/>
    <col min="7" max="7" width="10.28515625" customWidth="1"/>
    <col min="8" max="8" width="7.85546875" customWidth="1"/>
    <col min="9" max="9" width="8.140625" customWidth="1"/>
    <col min="10" max="10" width="6.42578125" customWidth="1"/>
    <col min="12" max="12" width="6.42578125" customWidth="1"/>
    <col min="13" max="13" width="7.42578125" customWidth="1"/>
    <col min="14" max="14" width="6.5703125" customWidth="1"/>
  </cols>
  <sheetData>
    <row r="1" spans="1:14" ht="15.75" customHeight="1" x14ac:dyDescent="0.25">
      <c r="A1" s="71" t="s">
        <v>48</v>
      </c>
      <c r="B1" s="71"/>
      <c r="C1" s="71"/>
      <c r="D1" s="71"/>
      <c r="E1" s="71"/>
      <c r="F1" s="71"/>
      <c r="G1" s="71"/>
    </row>
    <row r="2" spans="1:14" ht="15.75" customHeight="1" x14ac:dyDescent="0.25">
      <c r="A2" s="80" t="s">
        <v>49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75" customHeight="1" x14ac:dyDescent="0.25">
      <c r="A3" s="80" t="s">
        <v>111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5.75" customHeight="1" x14ac:dyDescent="0.25">
      <c r="A4" s="80" t="s">
        <v>115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5">
      <c r="A5" s="11"/>
      <c r="B5" s="11"/>
      <c r="C5" s="11"/>
      <c r="D5" s="11"/>
      <c r="E5" s="11"/>
      <c r="F5" s="11"/>
      <c r="G5" s="11"/>
    </row>
    <row r="6" spans="1:14" ht="36.75" customHeight="1" x14ac:dyDescent="0.25">
      <c r="A6" s="72" t="s">
        <v>40</v>
      </c>
      <c r="B6" s="72" t="s">
        <v>61</v>
      </c>
      <c r="C6" s="75" t="s">
        <v>62</v>
      </c>
      <c r="D6" s="76"/>
      <c r="E6" s="76"/>
      <c r="F6" s="77"/>
      <c r="G6" s="75" t="s">
        <v>63</v>
      </c>
      <c r="H6" s="76"/>
      <c r="I6" s="76"/>
      <c r="J6" s="77"/>
      <c r="K6" s="72" t="s">
        <v>64</v>
      </c>
      <c r="L6" s="75" t="s">
        <v>65</v>
      </c>
      <c r="M6" s="76"/>
      <c r="N6" s="77"/>
    </row>
    <row r="7" spans="1:14" ht="15.75" x14ac:dyDescent="0.25">
      <c r="A7" s="73"/>
      <c r="B7" s="73"/>
      <c r="C7" s="72" t="s">
        <v>66</v>
      </c>
      <c r="D7" s="75" t="s">
        <v>67</v>
      </c>
      <c r="E7" s="77"/>
      <c r="F7" s="72" t="s">
        <v>68</v>
      </c>
      <c r="G7" s="72" t="s">
        <v>66</v>
      </c>
      <c r="H7" s="72" t="s">
        <v>50</v>
      </c>
      <c r="I7" s="72" t="s">
        <v>19</v>
      </c>
      <c r="J7" s="72" t="s">
        <v>20</v>
      </c>
      <c r="K7" s="73"/>
      <c r="L7" s="72" t="s">
        <v>66</v>
      </c>
      <c r="M7" s="72" t="s">
        <v>21</v>
      </c>
      <c r="N7" s="72" t="s">
        <v>20</v>
      </c>
    </row>
    <row r="8" spans="1:14" ht="78.75" x14ac:dyDescent="0.25">
      <c r="A8" s="74"/>
      <c r="B8" s="74"/>
      <c r="C8" s="74"/>
      <c r="D8" s="28" t="s">
        <v>69</v>
      </c>
      <c r="E8" s="28" t="s">
        <v>70</v>
      </c>
      <c r="F8" s="74"/>
      <c r="G8" s="74"/>
      <c r="H8" s="74"/>
      <c r="I8" s="74"/>
      <c r="J8" s="74"/>
      <c r="K8" s="74"/>
      <c r="L8" s="74"/>
      <c r="M8" s="74"/>
      <c r="N8" s="74"/>
    </row>
    <row r="9" spans="1:14" ht="15.75" x14ac:dyDescent="0.25">
      <c r="A9" s="67" t="s">
        <v>71</v>
      </c>
      <c r="B9" s="68"/>
      <c r="C9" s="6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25">
      <c r="A10" s="30">
        <v>1</v>
      </c>
      <c r="B10" s="31" t="s">
        <v>72</v>
      </c>
      <c r="C10" s="32">
        <v>160446</v>
      </c>
      <c r="D10" s="32">
        <v>93228</v>
      </c>
      <c r="E10" s="32">
        <v>67218</v>
      </c>
      <c r="F10" s="32">
        <v>0</v>
      </c>
      <c r="G10" s="32">
        <v>159685</v>
      </c>
      <c r="H10" s="32">
        <v>147155</v>
      </c>
      <c r="I10" s="32">
        <v>10331</v>
      </c>
      <c r="J10" s="32">
        <v>2199</v>
      </c>
      <c r="K10" s="33">
        <v>0.99</v>
      </c>
      <c r="L10" s="32">
        <v>757</v>
      </c>
      <c r="M10" s="32">
        <v>544</v>
      </c>
      <c r="N10" s="32">
        <v>213</v>
      </c>
    </row>
    <row r="11" spans="1:14" ht="15.75" x14ac:dyDescent="0.25">
      <c r="A11" s="67" t="s">
        <v>113</v>
      </c>
      <c r="B11" s="68"/>
      <c r="C11" s="70"/>
      <c r="D11" s="70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5.75" x14ac:dyDescent="0.25">
      <c r="A12" s="35">
        <v>1</v>
      </c>
      <c r="B12" s="36" t="s">
        <v>112</v>
      </c>
      <c r="C12" s="32">
        <v>44320</v>
      </c>
      <c r="D12" s="32">
        <v>22785</v>
      </c>
      <c r="E12" s="32">
        <v>21535</v>
      </c>
      <c r="F12" s="32">
        <v>0</v>
      </c>
      <c r="G12" s="32">
        <v>43855</v>
      </c>
      <c r="H12" s="32">
        <v>40355</v>
      </c>
      <c r="I12" s="32">
        <v>2664</v>
      </c>
      <c r="J12" s="32">
        <v>836</v>
      </c>
      <c r="K12" s="33">
        <v>0.98</v>
      </c>
      <c r="L12" s="32">
        <v>465</v>
      </c>
      <c r="M12" s="32">
        <v>409</v>
      </c>
      <c r="N12" s="32">
        <v>56</v>
      </c>
    </row>
    <row r="13" spans="1:14" ht="15.75" x14ac:dyDescent="0.25">
      <c r="A13" s="78" t="s">
        <v>73</v>
      </c>
      <c r="B13" s="79"/>
      <c r="C13" s="48"/>
      <c r="D13" s="48"/>
      <c r="E13" s="48"/>
      <c r="F13" s="48"/>
      <c r="G13" s="48"/>
      <c r="H13" s="48"/>
      <c r="I13" s="48"/>
      <c r="J13" s="48"/>
      <c r="K13" s="49"/>
      <c r="L13" s="48"/>
      <c r="M13" s="48"/>
      <c r="N13" s="48"/>
    </row>
    <row r="14" spans="1:14" ht="23.25" customHeight="1" x14ac:dyDescent="0.25">
      <c r="A14" s="50">
        <v>1</v>
      </c>
      <c r="B14" s="51" t="s">
        <v>106</v>
      </c>
      <c r="C14" s="32">
        <v>9937</v>
      </c>
      <c r="D14" s="32">
        <v>6935</v>
      </c>
      <c r="E14" s="32">
        <v>3002</v>
      </c>
      <c r="F14" s="32">
        <v>0</v>
      </c>
      <c r="G14" s="32">
        <v>9909</v>
      </c>
      <c r="H14" s="32">
        <v>8738</v>
      </c>
      <c r="I14" s="32">
        <v>1029</v>
      </c>
      <c r="J14" s="32">
        <v>142</v>
      </c>
      <c r="K14" s="33">
        <v>0.99</v>
      </c>
      <c r="L14" s="32">
        <v>28</v>
      </c>
      <c r="M14" s="32">
        <v>8</v>
      </c>
      <c r="N14" s="32">
        <v>20</v>
      </c>
    </row>
    <row r="15" spans="1:14" x14ac:dyDescent="0.25">
      <c r="A15" s="50">
        <v>2</v>
      </c>
      <c r="B15" s="51" t="s">
        <v>103</v>
      </c>
      <c r="C15" s="32">
        <v>5195</v>
      </c>
      <c r="D15" s="32">
        <v>3039</v>
      </c>
      <c r="E15" s="32">
        <v>2156</v>
      </c>
      <c r="F15" s="32">
        <v>0</v>
      </c>
      <c r="G15" s="32">
        <v>5193</v>
      </c>
      <c r="H15" s="32">
        <v>4854</v>
      </c>
      <c r="I15" s="32">
        <v>316</v>
      </c>
      <c r="J15" s="32">
        <v>23</v>
      </c>
      <c r="K15" s="33">
        <v>1</v>
      </c>
      <c r="L15" s="32">
        <v>2</v>
      </c>
      <c r="M15" s="32">
        <v>1</v>
      </c>
      <c r="N15" s="32">
        <v>1</v>
      </c>
    </row>
    <row r="16" spans="1:14" x14ac:dyDescent="0.25">
      <c r="A16" s="50">
        <v>3</v>
      </c>
      <c r="B16" s="51" t="s">
        <v>32</v>
      </c>
      <c r="C16" s="32">
        <v>6549</v>
      </c>
      <c r="D16" s="32">
        <v>4371</v>
      </c>
      <c r="E16" s="32">
        <v>2178</v>
      </c>
      <c r="F16" s="32">
        <v>0</v>
      </c>
      <c r="G16" s="32">
        <v>6531</v>
      </c>
      <c r="H16" s="32">
        <v>4679</v>
      </c>
      <c r="I16" s="32">
        <v>1619</v>
      </c>
      <c r="J16" s="32">
        <v>233</v>
      </c>
      <c r="K16" s="33">
        <v>0.96</v>
      </c>
      <c r="L16" s="32">
        <v>18</v>
      </c>
      <c r="M16" s="32">
        <v>18</v>
      </c>
      <c r="N16" s="32">
        <v>0</v>
      </c>
    </row>
    <row r="17" spans="1:14" x14ac:dyDescent="0.25">
      <c r="A17" s="50">
        <v>4</v>
      </c>
      <c r="B17" s="51" t="s">
        <v>26</v>
      </c>
      <c r="C17" s="32">
        <v>6242</v>
      </c>
      <c r="D17" s="32">
        <v>4194</v>
      </c>
      <c r="E17" s="32">
        <v>2048</v>
      </c>
      <c r="F17" s="32">
        <v>0</v>
      </c>
      <c r="G17" s="32">
        <v>6224</v>
      </c>
      <c r="H17" s="32">
        <v>5551</v>
      </c>
      <c r="I17" s="32">
        <v>603</v>
      </c>
      <c r="J17" s="32">
        <v>70</v>
      </c>
      <c r="K17" s="33">
        <v>0.99</v>
      </c>
      <c r="L17" s="32">
        <v>18</v>
      </c>
      <c r="M17" s="32">
        <v>13</v>
      </c>
      <c r="N17" s="32">
        <v>5</v>
      </c>
    </row>
    <row r="18" spans="1:14" x14ac:dyDescent="0.25">
      <c r="A18" s="50">
        <v>5</v>
      </c>
      <c r="B18" s="51" t="s">
        <v>105</v>
      </c>
      <c r="C18" s="32">
        <v>9178</v>
      </c>
      <c r="D18" s="32">
        <v>5764</v>
      </c>
      <c r="E18" s="32">
        <v>3414</v>
      </c>
      <c r="F18" s="32">
        <v>0</v>
      </c>
      <c r="G18" s="32">
        <v>9072</v>
      </c>
      <c r="H18" s="32">
        <v>8568</v>
      </c>
      <c r="I18" s="32">
        <v>442</v>
      </c>
      <c r="J18" s="32">
        <v>62</v>
      </c>
      <c r="K18" s="33">
        <v>0.99</v>
      </c>
      <c r="L18" s="32">
        <v>105</v>
      </c>
      <c r="M18" s="32">
        <v>20</v>
      </c>
      <c r="N18" s="32">
        <v>85</v>
      </c>
    </row>
    <row r="19" spans="1:14" ht="20.25" customHeight="1" x14ac:dyDescent="0.25">
      <c r="A19" s="50">
        <v>6</v>
      </c>
      <c r="B19" s="51" t="s">
        <v>107</v>
      </c>
      <c r="C19" s="32">
        <v>5241</v>
      </c>
      <c r="D19" s="32">
        <v>3749</v>
      </c>
      <c r="E19" s="32">
        <v>1492</v>
      </c>
      <c r="F19" s="32">
        <v>0</v>
      </c>
      <c r="G19" s="32">
        <v>5223</v>
      </c>
      <c r="H19" s="32">
        <v>4920</v>
      </c>
      <c r="I19" s="32">
        <v>246</v>
      </c>
      <c r="J19" s="32">
        <v>57</v>
      </c>
      <c r="K19" s="33">
        <v>0.99</v>
      </c>
      <c r="L19" s="32">
        <v>18</v>
      </c>
      <c r="M19" s="32">
        <v>14</v>
      </c>
      <c r="N19" s="32">
        <v>4</v>
      </c>
    </row>
    <row r="20" spans="1:14" x14ac:dyDescent="0.25">
      <c r="A20" s="50">
        <v>7</v>
      </c>
      <c r="B20" s="51" t="s">
        <v>30</v>
      </c>
      <c r="C20" s="32">
        <v>6363</v>
      </c>
      <c r="D20" s="32">
        <v>2895</v>
      </c>
      <c r="E20" s="32">
        <v>3468</v>
      </c>
      <c r="F20" s="32">
        <v>0</v>
      </c>
      <c r="G20" s="32">
        <v>6354</v>
      </c>
      <c r="H20" s="32">
        <v>6059</v>
      </c>
      <c r="I20" s="32">
        <v>243</v>
      </c>
      <c r="J20" s="32">
        <v>52</v>
      </c>
      <c r="K20" s="33">
        <v>0.99</v>
      </c>
      <c r="L20" s="32">
        <v>9</v>
      </c>
      <c r="M20" s="32">
        <v>9</v>
      </c>
      <c r="N20" s="32">
        <v>0</v>
      </c>
    </row>
    <row r="21" spans="1:14" ht="16.5" customHeight="1" x14ac:dyDescent="0.25">
      <c r="A21" s="50">
        <v>8</v>
      </c>
      <c r="B21" s="51" t="s">
        <v>109</v>
      </c>
      <c r="C21" s="32">
        <v>5839</v>
      </c>
      <c r="D21" s="32">
        <v>3110</v>
      </c>
      <c r="E21" s="32">
        <v>2729</v>
      </c>
      <c r="F21" s="32">
        <v>0</v>
      </c>
      <c r="G21" s="32">
        <v>5821</v>
      </c>
      <c r="H21" s="32">
        <v>5551</v>
      </c>
      <c r="I21" s="32">
        <v>174</v>
      </c>
      <c r="J21" s="32">
        <v>96</v>
      </c>
      <c r="K21" s="33">
        <v>0.98</v>
      </c>
      <c r="L21" s="32">
        <v>18</v>
      </c>
      <c r="M21" s="32">
        <v>4</v>
      </c>
      <c r="N21" s="32">
        <v>14</v>
      </c>
    </row>
    <row r="22" spans="1:14" x14ac:dyDescent="0.25">
      <c r="A22" s="50">
        <v>9</v>
      </c>
      <c r="B22" s="51" t="s">
        <v>110</v>
      </c>
      <c r="C22" s="32">
        <v>6158</v>
      </c>
      <c r="D22" s="32">
        <v>3370</v>
      </c>
      <c r="E22" s="32">
        <v>2788</v>
      </c>
      <c r="F22" s="32">
        <v>0</v>
      </c>
      <c r="G22" s="32">
        <v>6153</v>
      </c>
      <c r="H22" s="32">
        <v>5714</v>
      </c>
      <c r="I22" s="32">
        <v>417</v>
      </c>
      <c r="J22" s="32">
        <v>22</v>
      </c>
      <c r="K22" s="33">
        <v>1</v>
      </c>
      <c r="L22" s="32">
        <v>5</v>
      </c>
      <c r="M22" s="32">
        <v>5</v>
      </c>
      <c r="N22" s="32">
        <v>0</v>
      </c>
    </row>
    <row r="23" spans="1:14" x14ac:dyDescent="0.25">
      <c r="A23" s="50">
        <v>10</v>
      </c>
      <c r="B23" s="51" t="s">
        <v>24</v>
      </c>
      <c r="C23" s="32">
        <v>11316</v>
      </c>
      <c r="D23" s="32">
        <v>6199</v>
      </c>
      <c r="E23" s="32">
        <v>5117</v>
      </c>
      <c r="F23" s="32">
        <v>0</v>
      </c>
      <c r="G23" s="32">
        <v>11294</v>
      </c>
      <c r="H23" s="32">
        <v>10002</v>
      </c>
      <c r="I23" s="32">
        <v>1084</v>
      </c>
      <c r="J23" s="32">
        <v>208</v>
      </c>
      <c r="K23" s="33">
        <v>0.98</v>
      </c>
      <c r="L23" s="32">
        <v>22</v>
      </c>
      <c r="M23" s="32">
        <v>7</v>
      </c>
      <c r="N23" s="32">
        <v>15</v>
      </c>
    </row>
    <row r="24" spans="1:14" ht="15.75" customHeight="1" x14ac:dyDescent="0.25">
      <c r="A24" s="50">
        <v>11</v>
      </c>
      <c r="B24" s="51" t="s">
        <v>108</v>
      </c>
      <c r="C24" s="32">
        <v>4167</v>
      </c>
      <c r="D24" s="32">
        <v>2172</v>
      </c>
      <c r="E24" s="32">
        <v>1995</v>
      </c>
      <c r="F24" s="32">
        <v>0</v>
      </c>
      <c r="G24" s="32">
        <v>4157</v>
      </c>
      <c r="H24" s="32">
        <v>3975</v>
      </c>
      <c r="I24" s="32">
        <v>154</v>
      </c>
      <c r="J24" s="32">
        <v>28</v>
      </c>
      <c r="K24" s="33">
        <v>0.99</v>
      </c>
      <c r="L24" s="32">
        <v>9</v>
      </c>
      <c r="M24" s="32">
        <v>0</v>
      </c>
      <c r="N24" s="32">
        <v>9</v>
      </c>
    </row>
    <row r="25" spans="1:14" ht="16.5" customHeight="1" x14ac:dyDescent="0.25">
      <c r="A25" s="50">
        <v>12</v>
      </c>
      <c r="B25" s="51" t="s">
        <v>104</v>
      </c>
      <c r="C25" s="32">
        <v>4367</v>
      </c>
      <c r="D25" s="32">
        <v>2381</v>
      </c>
      <c r="E25" s="32">
        <v>1986</v>
      </c>
      <c r="F25" s="32">
        <v>0</v>
      </c>
      <c r="G25" s="32">
        <v>4365</v>
      </c>
      <c r="H25" s="32">
        <v>4133</v>
      </c>
      <c r="I25" s="32">
        <v>208</v>
      </c>
      <c r="J25" s="32">
        <v>24</v>
      </c>
      <c r="K25" s="33">
        <v>0.99</v>
      </c>
      <c r="L25" s="32">
        <v>2</v>
      </c>
      <c r="M25" s="32">
        <v>1</v>
      </c>
      <c r="N25" s="32">
        <v>1</v>
      </c>
    </row>
    <row r="26" spans="1:14" x14ac:dyDescent="0.25">
      <c r="A26" s="50">
        <v>13</v>
      </c>
      <c r="B26" s="51" t="s">
        <v>39</v>
      </c>
      <c r="C26" s="32">
        <v>4455</v>
      </c>
      <c r="D26" s="32">
        <v>2448</v>
      </c>
      <c r="E26" s="32">
        <v>2007</v>
      </c>
      <c r="F26" s="32">
        <v>0</v>
      </c>
      <c r="G26" s="32">
        <v>4449</v>
      </c>
      <c r="H26" s="32">
        <v>4083</v>
      </c>
      <c r="I26" s="32">
        <v>334</v>
      </c>
      <c r="J26" s="32">
        <v>32</v>
      </c>
      <c r="K26" s="33">
        <v>0.99</v>
      </c>
      <c r="L26" s="32">
        <v>5</v>
      </c>
      <c r="M26" s="32">
        <v>5</v>
      </c>
      <c r="N26" s="32">
        <v>0</v>
      </c>
    </row>
    <row r="27" spans="1:14" x14ac:dyDescent="0.25">
      <c r="A27" s="50">
        <v>14</v>
      </c>
      <c r="B27" s="51" t="s">
        <v>29</v>
      </c>
      <c r="C27" s="32">
        <v>7775</v>
      </c>
      <c r="D27" s="32">
        <v>5445</v>
      </c>
      <c r="E27" s="32">
        <v>2330</v>
      </c>
      <c r="F27" s="32">
        <v>0</v>
      </c>
      <c r="G27" s="32">
        <v>7766</v>
      </c>
      <c r="H27" s="32">
        <v>7498</v>
      </c>
      <c r="I27" s="32">
        <v>131</v>
      </c>
      <c r="J27" s="32">
        <v>137</v>
      </c>
      <c r="K27" s="33">
        <v>0.98</v>
      </c>
      <c r="L27" s="32">
        <v>9</v>
      </c>
      <c r="M27" s="32">
        <v>7</v>
      </c>
      <c r="N27" s="32">
        <v>2</v>
      </c>
    </row>
    <row r="28" spans="1:14" x14ac:dyDescent="0.25">
      <c r="A28" s="50">
        <v>15</v>
      </c>
      <c r="B28" s="51" t="s">
        <v>25</v>
      </c>
      <c r="C28" s="32">
        <v>7012</v>
      </c>
      <c r="D28" s="32">
        <v>3313</v>
      </c>
      <c r="E28" s="32">
        <v>3699</v>
      </c>
      <c r="F28" s="32">
        <v>0</v>
      </c>
      <c r="G28" s="32">
        <v>7009</v>
      </c>
      <c r="H28" s="32">
        <v>6772</v>
      </c>
      <c r="I28" s="32">
        <v>186</v>
      </c>
      <c r="J28" s="32">
        <v>51</v>
      </c>
      <c r="K28" s="33">
        <v>0.99</v>
      </c>
      <c r="L28" s="32">
        <v>3</v>
      </c>
      <c r="M28" s="32">
        <v>3</v>
      </c>
      <c r="N28" s="32">
        <v>0</v>
      </c>
    </row>
    <row r="29" spans="1:14" x14ac:dyDescent="0.25">
      <c r="A29" s="50">
        <v>16</v>
      </c>
      <c r="B29" s="51" t="s">
        <v>34</v>
      </c>
      <c r="C29" s="32">
        <v>5449</v>
      </c>
      <c r="D29" s="32">
        <v>1707</v>
      </c>
      <c r="E29" s="32">
        <v>3742</v>
      </c>
      <c r="F29" s="32">
        <v>0</v>
      </c>
      <c r="G29" s="32">
        <v>5439</v>
      </c>
      <c r="H29" s="32">
        <v>5136</v>
      </c>
      <c r="I29" s="32">
        <v>239</v>
      </c>
      <c r="J29" s="32">
        <v>64</v>
      </c>
      <c r="K29" s="33">
        <v>0.99</v>
      </c>
      <c r="L29" s="32">
        <v>9</v>
      </c>
      <c r="M29" s="32">
        <v>9</v>
      </c>
      <c r="N29" s="32">
        <v>0</v>
      </c>
    </row>
    <row r="30" spans="1:14" x14ac:dyDescent="0.25">
      <c r="A30" s="50">
        <v>17</v>
      </c>
      <c r="B30" s="51" t="s">
        <v>28</v>
      </c>
      <c r="C30" s="32">
        <v>10883</v>
      </c>
      <c r="D30" s="32">
        <v>9351</v>
      </c>
      <c r="E30" s="32">
        <v>1532</v>
      </c>
      <c r="F30" s="32">
        <v>0</v>
      </c>
      <c r="G30" s="32">
        <v>10871</v>
      </c>
      <c r="H30" s="32">
        <v>10567</v>
      </c>
      <c r="I30" s="32">
        <v>242</v>
      </c>
      <c r="J30" s="32">
        <v>62</v>
      </c>
      <c r="K30" s="33">
        <v>0.99</v>
      </c>
      <c r="L30" s="32">
        <v>12</v>
      </c>
      <c r="M30" s="32">
        <v>11</v>
      </c>
      <c r="N30" s="32">
        <v>1</v>
      </c>
    </row>
    <row r="31" spans="1:14" x14ac:dyDescent="0.25">
      <c r="K31" s="13"/>
    </row>
  </sheetData>
  <mergeCells count="23">
    <mergeCell ref="A13:B13"/>
    <mergeCell ref="A4:N4"/>
    <mergeCell ref="A3:N3"/>
    <mergeCell ref="A2:N2"/>
    <mergeCell ref="K6:K8"/>
    <mergeCell ref="L6:N6"/>
    <mergeCell ref="C7:C8"/>
    <mergeCell ref="D7:E7"/>
    <mergeCell ref="F7:F8"/>
    <mergeCell ref="G7:G8"/>
    <mergeCell ref="H7:H8"/>
    <mergeCell ref="I7:I8"/>
    <mergeCell ref="J7:J8"/>
    <mergeCell ref="L7:L8"/>
    <mergeCell ref="M7:M8"/>
    <mergeCell ref="N7:N8"/>
    <mergeCell ref="A9:C9"/>
    <mergeCell ref="A11:D11"/>
    <mergeCell ref="A1:G1"/>
    <mergeCell ref="A6:A8"/>
    <mergeCell ref="B6:B8"/>
    <mergeCell ref="C6:F6"/>
    <mergeCell ref="G6:J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C584-BE23-4390-A582-1DA14836DAC0}">
  <dimension ref="A1:F26"/>
  <sheetViews>
    <sheetView tabSelected="1" topLeftCell="A8" workbookViewId="0">
      <selection activeCell="E18" sqref="E18"/>
    </sheetView>
  </sheetViews>
  <sheetFormatPr defaultRowHeight="15" x14ac:dyDescent="0.25"/>
  <cols>
    <col min="1" max="1" width="4.42578125" customWidth="1"/>
    <col min="2" max="2" width="29.42578125" customWidth="1"/>
    <col min="3" max="3" width="11.7109375" customWidth="1"/>
    <col min="4" max="4" width="11.85546875" customWidth="1"/>
    <col min="5" max="5" width="27.85546875" customWidth="1"/>
  </cols>
  <sheetData>
    <row r="1" spans="1:6" ht="15.75" x14ac:dyDescent="0.25">
      <c r="A1" s="71" t="s">
        <v>44</v>
      </c>
      <c r="B1" s="71"/>
      <c r="C1" s="71"/>
      <c r="D1" s="71"/>
      <c r="E1" s="71"/>
      <c r="F1" s="2"/>
    </row>
    <row r="2" spans="1:6" x14ac:dyDescent="0.25">
      <c r="A2" s="2"/>
      <c r="B2" s="2"/>
      <c r="C2" s="2"/>
      <c r="D2" s="2"/>
      <c r="E2" s="2"/>
      <c r="F2" s="2"/>
    </row>
    <row r="3" spans="1:6" ht="15.75" x14ac:dyDescent="0.25">
      <c r="A3" s="80" t="s">
        <v>45</v>
      </c>
      <c r="B3" s="80"/>
      <c r="C3" s="80"/>
      <c r="D3" s="80"/>
      <c r="E3" s="80"/>
      <c r="F3" s="2"/>
    </row>
    <row r="4" spans="1:6" ht="15.75" x14ac:dyDescent="0.25">
      <c r="A4" s="80" t="s">
        <v>46</v>
      </c>
      <c r="B4" s="80"/>
      <c r="C4" s="80"/>
      <c r="D4" s="80"/>
      <c r="E4" s="80"/>
      <c r="F4" s="2"/>
    </row>
    <row r="5" spans="1:6" ht="15.75" x14ac:dyDescent="0.25">
      <c r="A5" s="80" t="s">
        <v>115</v>
      </c>
      <c r="B5" s="80"/>
      <c r="C5" s="80"/>
      <c r="D5" s="80"/>
      <c r="E5" s="80"/>
      <c r="F5" s="2"/>
    </row>
    <row r="6" spans="1:6" x14ac:dyDescent="0.25">
      <c r="A6" s="2"/>
      <c r="B6" s="2"/>
      <c r="C6" s="2"/>
      <c r="D6" s="2"/>
      <c r="E6" s="2"/>
      <c r="F6" s="2"/>
    </row>
    <row r="7" spans="1:6" ht="42.75" x14ac:dyDescent="0.25">
      <c r="A7" s="3" t="s">
        <v>40</v>
      </c>
      <c r="B7" s="3" t="s">
        <v>13</v>
      </c>
      <c r="C7" s="3" t="s">
        <v>42</v>
      </c>
      <c r="D7" s="3" t="s">
        <v>41</v>
      </c>
      <c r="E7" s="3" t="s">
        <v>43</v>
      </c>
      <c r="F7" s="4" t="s">
        <v>47</v>
      </c>
    </row>
    <row r="8" spans="1:6" ht="15.75" x14ac:dyDescent="0.25">
      <c r="A8" s="9">
        <v>1</v>
      </c>
      <c r="B8" s="1" t="s">
        <v>112</v>
      </c>
      <c r="C8" s="81">
        <v>2400</v>
      </c>
      <c r="D8" s="81">
        <v>439</v>
      </c>
      <c r="E8" s="81">
        <v>31</v>
      </c>
      <c r="F8" s="8">
        <f>(C8-E8)/C8</f>
        <v>0.98708333333333331</v>
      </c>
    </row>
    <row r="9" spans="1:6" ht="15.75" x14ac:dyDescent="0.25">
      <c r="A9" s="5"/>
      <c r="B9" s="6" t="s">
        <v>114</v>
      </c>
      <c r="C9" s="7">
        <f>SUM(C10:C26)</f>
        <v>3002</v>
      </c>
      <c r="D9" s="7">
        <f t="shared" ref="D9:E9" si="0">SUM(D10:D26)</f>
        <v>68</v>
      </c>
      <c r="E9" s="7">
        <f t="shared" si="0"/>
        <v>34</v>
      </c>
      <c r="F9" s="8">
        <f>(C9-E9)/C9</f>
        <v>0.98867421718854098</v>
      </c>
    </row>
    <row r="10" spans="1:6" ht="15.75" x14ac:dyDescent="0.25">
      <c r="A10" s="16">
        <v>1</v>
      </c>
      <c r="B10" s="82" t="s">
        <v>106</v>
      </c>
      <c r="C10" s="81">
        <v>225</v>
      </c>
      <c r="D10" s="81">
        <v>0</v>
      </c>
      <c r="E10" s="81">
        <v>1</v>
      </c>
      <c r="F10" s="10">
        <f t="shared" ref="F10:F26" si="1">(C10-E10)/C10</f>
        <v>0.99555555555555553</v>
      </c>
    </row>
    <row r="11" spans="1:6" ht="15.75" x14ac:dyDescent="0.25">
      <c r="A11" s="16">
        <v>2</v>
      </c>
      <c r="B11" s="82" t="s">
        <v>104</v>
      </c>
      <c r="C11" s="81">
        <v>105</v>
      </c>
      <c r="D11" s="81">
        <v>1</v>
      </c>
      <c r="E11" s="81">
        <v>4</v>
      </c>
      <c r="F11" s="10">
        <f t="shared" si="1"/>
        <v>0.96190476190476193</v>
      </c>
    </row>
    <row r="12" spans="1:6" ht="15.75" x14ac:dyDescent="0.25">
      <c r="A12" s="16">
        <v>3</v>
      </c>
      <c r="B12" s="82" t="s">
        <v>105</v>
      </c>
      <c r="C12" s="81">
        <v>325</v>
      </c>
      <c r="D12" s="81">
        <v>0</v>
      </c>
      <c r="E12" s="81">
        <v>2</v>
      </c>
      <c r="F12" s="10">
        <f t="shared" si="1"/>
        <v>0.99384615384615382</v>
      </c>
    </row>
    <row r="13" spans="1:6" ht="15.75" x14ac:dyDescent="0.25">
      <c r="A13" s="16">
        <v>4</v>
      </c>
      <c r="B13" s="82" t="s">
        <v>103</v>
      </c>
      <c r="C13" s="81">
        <v>130</v>
      </c>
      <c r="D13" s="81">
        <v>0</v>
      </c>
      <c r="E13" s="81">
        <v>1</v>
      </c>
      <c r="F13" s="10">
        <f t="shared" si="1"/>
        <v>0.99230769230769234</v>
      </c>
    </row>
    <row r="14" spans="1:6" ht="15.75" x14ac:dyDescent="0.25">
      <c r="A14" s="16">
        <v>5</v>
      </c>
      <c r="B14" s="82" t="s">
        <v>107</v>
      </c>
      <c r="C14" s="81">
        <v>96</v>
      </c>
      <c r="D14" s="81">
        <v>0</v>
      </c>
      <c r="E14" s="81">
        <v>1</v>
      </c>
      <c r="F14" s="10">
        <f t="shared" si="1"/>
        <v>0.98958333333333337</v>
      </c>
    </row>
    <row r="15" spans="1:6" ht="15.75" x14ac:dyDescent="0.25">
      <c r="A15" s="16">
        <v>6</v>
      </c>
      <c r="B15" s="82" t="s">
        <v>109</v>
      </c>
      <c r="C15" s="81">
        <v>118</v>
      </c>
      <c r="D15" s="81">
        <v>0</v>
      </c>
      <c r="E15" s="81">
        <v>0</v>
      </c>
      <c r="F15" s="10">
        <f t="shared" si="1"/>
        <v>1</v>
      </c>
    </row>
    <row r="16" spans="1:6" ht="15.75" x14ac:dyDescent="0.25">
      <c r="A16" s="16">
        <v>7</v>
      </c>
      <c r="B16" s="82" t="s">
        <v>110</v>
      </c>
      <c r="C16" s="81">
        <v>306</v>
      </c>
      <c r="D16" s="81">
        <v>12</v>
      </c>
      <c r="E16" s="81">
        <v>0</v>
      </c>
      <c r="F16" s="10">
        <f t="shared" si="1"/>
        <v>1</v>
      </c>
    </row>
    <row r="17" spans="1:6" ht="15.75" x14ac:dyDescent="0.25">
      <c r="A17" s="16">
        <v>8</v>
      </c>
      <c r="B17" s="82" t="s">
        <v>108</v>
      </c>
      <c r="C17" s="81">
        <v>149</v>
      </c>
      <c r="D17" s="81">
        <v>0</v>
      </c>
      <c r="E17" s="81">
        <v>8</v>
      </c>
      <c r="F17" s="10">
        <f t="shared" si="1"/>
        <v>0.94630872483221473</v>
      </c>
    </row>
    <row r="18" spans="1:6" ht="15.75" x14ac:dyDescent="0.25">
      <c r="A18" s="16">
        <v>10</v>
      </c>
      <c r="B18" s="82" t="s">
        <v>32</v>
      </c>
      <c r="C18" s="81">
        <v>149</v>
      </c>
      <c r="D18" s="81">
        <v>35</v>
      </c>
      <c r="E18" s="81">
        <v>2</v>
      </c>
      <c r="F18" s="10">
        <f t="shared" si="1"/>
        <v>0.98657718120805371</v>
      </c>
    </row>
    <row r="19" spans="1:6" ht="15.75" x14ac:dyDescent="0.25">
      <c r="A19" s="16">
        <v>11</v>
      </c>
      <c r="B19" s="82" t="s">
        <v>26</v>
      </c>
      <c r="C19" s="81">
        <v>105</v>
      </c>
      <c r="D19" s="81">
        <v>4</v>
      </c>
      <c r="E19" s="81">
        <v>1</v>
      </c>
      <c r="F19" s="10">
        <f t="shared" si="1"/>
        <v>0.99047619047619051</v>
      </c>
    </row>
    <row r="20" spans="1:6" ht="15.75" x14ac:dyDescent="0.25">
      <c r="A20" s="16">
        <v>12</v>
      </c>
      <c r="B20" s="82" t="s">
        <v>39</v>
      </c>
      <c r="C20" s="81">
        <v>35</v>
      </c>
      <c r="D20" s="81">
        <v>0</v>
      </c>
      <c r="E20" s="81">
        <v>5</v>
      </c>
      <c r="F20" s="10">
        <f t="shared" si="1"/>
        <v>0.8571428571428571</v>
      </c>
    </row>
    <row r="21" spans="1:6" ht="15.75" x14ac:dyDescent="0.25">
      <c r="A21" s="16">
        <v>13</v>
      </c>
      <c r="B21" s="82" t="s">
        <v>28</v>
      </c>
      <c r="C21" s="81">
        <v>76</v>
      </c>
      <c r="D21" s="81">
        <v>0</v>
      </c>
      <c r="E21" s="81">
        <v>3</v>
      </c>
      <c r="F21" s="10">
        <f t="shared" si="1"/>
        <v>0.96052631578947367</v>
      </c>
    </row>
    <row r="22" spans="1:6" ht="15.75" x14ac:dyDescent="0.25">
      <c r="A22" s="16">
        <v>14</v>
      </c>
      <c r="B22" s="82" t="s">
        <v>25</v>
      </c>
      <c r="C22" s="81">
        <v>191</v>
      </c>
      <c r="D22" s="81">
        <v>0</v>
      </c>
      <c r="E22" s="81">
        <v>2</v>
      </c>
      <c r="F22" s="10">
        <f t="shared" si="1"/>
        <v>0.98952879581151831</v>
      </c>
    </row>
    <row r="23" spans="1:6" ht="15.75" x14ac:dyDescent="0.25">
      <c r="A23" s="16">
        <v>15</v>
      </c>
      <c r="B23" s="82" t="s">
        <v>30</v>
      </c>
      <c r="C23" s="81">
        <v>156</v>
      </c>
      <c r="D23" s="81">
        <v>0</v>
      </c>
      <c r="E23" s="81">
        <v>0</v>
      </c>
      <c r="F23" s="10">
        <f t="shared" si="1"/>
        <v>1</v>
      </c>
    </row>
    <row r="24" spans="1:6" ht="15.75" x14ac:dyDescent="0.25">
      <c r="A24" s="16">
        <v>16</v>
      </c>
      <c r="B24" s="82" t="s">
        <v>24</v>
      </c>
      <c r="C24" s="81">
        <v>152</v>
      </c>
      <c r="D24" s="81">
        <v>13</v>
      </c>
      <c r="E24" s="81">
        <v>2</v>
      </c>
      <c r="F24" s="10">
        <f t="shared" si="1"/>
        <v>0.98684210526315785</v>
      </c>
    </row>
    <row r="25" spans="1:6" ht="15.75" x14ac:dyDescent="0.25">
      <c r="A25" s="16">
        <v>17</v>
      </c>
      <c r="B25" s="82" t="s">
        <v>34</v>
      </c>
      <c r="C25" s="81">
        <v>79</v>
      </c>
      <c r="D25" s="81">
        <v>3</v>
      </c>
      <c r="E25" s="81">
        <v>0</v>
      </c>
      <c r="F25" s="10">
        <f t="shared" si="1"/>
        <v>1</v>
      </c>
    </row>
    <row r="26" spans="1:6" ht="15.75" x14ac:dyDescent="0.25">
      <c r="A26" s="16">
        <v>18</v>
      </c>
      <c r="B26" s="82" t="s">
        <v>29</v>
      </c>
      <c r="C26" s="81">
        <v>605</v>
      </c>
      <c r="D26" s="81">
        <v>0</v>
      </c>
      <c r="E26" s="81">
        <v>2</v>
      </c>
      <c r="F26" s="10">
        <f t="shared" si="1"/>
        <v>0.99669421487603305</v>
      </c>
    </row>
  </sheetData>
  <mergeCells count="4">
    <mergeCell ref="A1:E1"/>
    <mergeCell ref="A3:E3"/>
    <mergeCell ref="A4:E4"/>
    <mergeCell ref="A5:E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4</vt:i4>
      </vt:variant>
    </vt:vector>
  </HeadingPairs>
  <TitlesOfParts>
    <vt:vector size="4" baseType="lpstr">
      <vt:lpstr>1 Ký số</vt:lpstr>
      <vt:lpstr>2 Quản lý VB</vt:lpstr>
      <vt:lpstr>3 Giải quyết TTHC</vt:lpstr>
      <vt:lpstr>4 Số hóa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Hữu Bình</dc:creator>
  <cp:lastModifiedBy>tuan do</cp:lastModifiedBy>
  <cp:lastPrinted>2023-07-15T03:53:00Z</cp:lastPrinted>
  <dcterms:created xsi:type="dcterms:W3CDTF">2023-06-07T01:38:56Z</dcterms:created>
  <dcterms:modified xsi:type="dcterms:W3CDTF">2024-03-08T06:15:39Z</dcterms:modified>
</cp:coreProperties>
</file>