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ột cửa\BC một cửa\HN giao ban KSTTHC 2021\"/>
    </mc:Choice>
  </mc:AlternateContent>
  <xr:revisionPtr revIDLastSave="0" documentId="13_ncr:1_{E2790743-B231-4F6D-9730-EF7B3D9D501F}" xr6:coauthVersionLast="47" xr6:coauthVersionMax="47" xr10:uidLastSave="{00000000-0000-0000-0000-000000000000}"/>
  <bookViews>
    <workbookView xWindow="-120" yWindow="-120" windowWidth="20730" windowHeight="11040" xr2:uid="{4D89BD6C-489C-4A90-AC6F-8184DA528CE4}"/>
  </bookViews>
  <sheets>
    <sheet name="Tong hop 6 thang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4" i="5" l="1"/>
  <c r="Q69" i="5"/>
  <c r="O69" i="5"/>
  <c r="N69" i="5"/>
  <c r="P69" i="5"/>
  <c r="P68" i="5"/>
  <c r="O68" i="5"/>
  <c r="Q68" i="5"/>
  <c r="N68" i="5"/>
  <c r="Q67" i="5"/>
  <c r="O67" i="5"/>
  <c r="P67" i="5"/>
  <c r="Q66" i="5"/>
  <c r="N66" i="5"/>
  <c r="P65" i="5"/>
  <c r="N65" i="5"/>
  <c r="P64" i="5"/>
  <c r="O64" i="5"/>
  <c r="Q64" i="5"/>
  <c r="N64" i="5"/>
  <c r="Q63" i="5"/>
  <c r="O63" i="5"/>
  <c r="P63" i="5"/>
  <c r="Q62" i="5"/>
  <c r="N62" i="5"/>
  <c r="P61" i="5"/>
  <c r="N61" i="5"/>
  <c r="P60" i="5"/>
  <c r="O60" i="5"/>
  <c r="Q60" i="5"/>
  <c r="N60" i="5"/>
  <c r="Q59" i="5"/>
  <c r="O59" i="5"/>
  <c r="P59" i="5"/>
  <c r="Q58" i="5"/>
  <c r="P58" i="5"/>
  <c r="P57" i="5"/>
  <c r="N57" i="5"/>
  <c r="P56" i="5"/>
  <c r="O56" i="5"/>
  <c r="Q56" i="5"/>
  <c r="N56" i="5"/>
  <c r="P54" i="5"/>
  <c r="N54" i="5"/>
  <c r="Q53" i="5"/>
  <c r="O53" i="5"/>
  <c r="P53" i="5"/>
  <c r="Q52" i="5"/>
  <c r="N51" i="5"/>
  <c r="O51" i="5"/>
  <c r="P51" i="5"/>
  <c r="P50" i="5"/>
  <c r="N50" i="5"/>
  <c r="P49" i="5"/>
  <c r="O49" i="5"/>
  <c r="Q49" i="5"/>
  <c r="N49" i="5"/>
  <c r="Q48" i="5"/>
  <c r="O48" i="5"/>
  <c r="P48" i="5"/>
  <c r="Q46" i="5"/>
  <c r="P46" i="5"/>
  <c r="P45" i="5"/>
  <c r="N45" i="5"/>
  <c r="Q44" i="5"/>
  <c r="O44" i="5"/>
  <c r="N44" i="5"/>
  <c r="P44" i="5"/>
  <c r="P43" i="5"/>
  <c r="O43" i="5"/>
  <c r="Q43" i="5"/>
  <c r="P42" i="5"/>
  <c r="N42" i="5"/>
  <c r="P41" i="5"/>
  <c r="N40" i="5"/>
  <c r="Q40" i="5"/>
  <c r="P40" i="5"/>
  <c r="Q39" i="5"/>
  <c r="O39" i="5"/>
  <c r="N39" i="5"/>
  <c r="P39" i="5"/>
  <c r="N38" i="5"/>
  <c r="Q37" i="5"/>
  <c r="P37" i="5"/>
  <c r="N36" i="5"/>
  <c r="O36" i="5"/>
  <c r="Q36" i="5"/>
  <c r="Q35" i="5"/>
  <c r="P35" i="5"/>
  <c r="O35" i="5"/>
  <c r="Q34" i="5"/>
  <c r="O34" i="5"/>
  <c r="P34" i="5"/>
  <c r="Q33" i="5"/>
  <c r="P32" i="5"/>
  <c r="N32" i="5"/>
  <c r="N31" i="5"/>
  <c r="P31" i="5"/>
  <c r="P30" i="5"/>
  <c r="N30" i="5"/>
  <c r="P29" i="5"/>
  <c r="N28" i="5"/>
  <c r="P27" i="5"/>
  <c r="N27" i="5"/>
  <c r="O27" i="5"/>
  <c r="P26" i="5"/>
  <c r="Q25" i="5"/>
  <c r="P25" i="5"/>
  <c r="O25" i="5"/>
  <c r="N25" i="5"/>
  <c r="Q24" i="5"/>
  <c r="N24" i="5"/>
  <c r="P23" i="5"/>
  <c r="N23" i="5"/>
  <c r="N22" i="5"/>
  <c r="P22" i="5"/>
  <c r="P21" i="5"/>
  <c r="N21" i="5"/>
  <c r="N20" i="5"/>
  <c r="Q19" i="5"/>
  <c r="P19" i="5"/>
  <c r="Q18" i="5"/>
  <c r="P18" i="5"/>
  <c r="Q17" i="5"/>
  <c r="O17" i="5"/>
  <c r="M84" i="5"/>
  <c r="L84" i="5"/>
  <c r="J84" i="5"/>
  <c r="Q21" i="5" l="1"/>
  <c r="O21" i="5"/>
  <c r="O31" i="5"/>
  <c r="Q31" i="5"/>
  <c r="R38" i="5"/>
  <c r="S38" i="5"/>
  <c r="R39" i="5"/>
  <c r="O65" i="5"/>
  <c r="Q65" i="5"/>
  <c r="O28" i="5"/>
  <c r="Q28" i="5"/>
  <c r="Q54" i="5"/>
  <c r="O54" i="5"/>
  <c r="O23" i="5"/>
  <c r="Q23" i="5"/>
  <c r="Q30" i="5"/>
  <c r="O30" i="5"/>
  <c r="O50" i="5"/>
  <c r="Q50" i="5"/>
  <c r="Q41" i="5"/>
  <c r="O41" i="5"/>
  <c r="E84" i="5"/>
  <c r="Q42" i="5"/>
  <c r="O42" i="5"/>
  <c r="O57" i="5"/>
  <c r="Q57" i="5"/>
  <c r="F84" i="5"/>
  <c r="Q26" i="5"/>
  <c r="O26" i="5"/>
  <c r="Q55" i="5"/>
  <c r="O55" i="5"/>
  <c r="K84" i="5"/>
  <c r="Q20" i="5"/>
  <c r="O20" i="5"/>
  <c r="O29" i="5"/>
  <c r="Q29" i="5"/>
  <c r="Q32" i="5"/>
  <c r="O32" i="5"/>
  <c r="O45" i="5"/>
  <c r="Q45" i="5"/>
  <c r="O61" i="5"/>
  <c r="Q61" i="5"/>
  <c r="Q14" i="5"/>
  <c r="H84" i="5"/>
  <c r="N16" i="5"/>
  <c r="Q22" i="5"/>
  <c r="O22" i="5"/>
  <c r="Q47" i="5"/>
  <c r="O47" i="5"/>
  <c r="P20" i="5"/>
  <c r="O40" i="5"/>
  <c r="P16" i="5"/>
  <c r="N17" i="5"/>
  <c r="N18" i="5"/>
  <c r="N19" i="5"/>
  <c r="Q27" i="5"/>
  <c r="P28" i="5"/>
  <c r="O33" i="5"/>
  <c r="N37" i="5"/>
  <c r="N41" i="5"/>
  <c r="O46" i="5"/>
  <c r="N47" i="5"/>
  <c r="O52" i="5"/>
  <c r="O58" i="5"/>
  <c r="O62" i="5"/>
  <c r="O66" i="5"/>
  <c r="N46" i="5"/>
  <c r="N52" i="5"/>
  <c r="N58" i="5"/>
  <c r="O18" i="5"/>
  <c r="O19" i="5"/>
  <c r="O24" i="5"/>
  <c r="N29" i="5"/>
  <c r="P33" i="5"/>
  <c r="O37" i="5"/>
  <c r="P38" i="5"/>
  <c r="N48" i="5"/>
  <c r="Q51" i="5"/>
  <c r="P52" i="5"/>
  <c r="N53" i="5"/>
  <c r="N59" i="5"/>
  <c r="P62" i="5"/>
  <c r="N63" i="5"/>
  <c r="P66" i="5"/>
  <c r="N67" i="5"/>
  <c r="I84" i="5"/>
  <c r="N33" i="5"/>
  <c r="P36" i="5"/>
  <c r="R16" i="5"/>
  <c r="P17" i="5"/>
  <c r="P24" i="5"/>
  <c r="N34" i="5"/>
  <c r="N35" i="5"/>
  <c r="P47" i="5"/>
  <c r="N26" i="5"/>
  <c r="N43" i="5"/>
  <c r="D84" i="5"/>
  <c r="C84" i="5" l="1"/>
  <c r="P55" i="5"/>
  <c r="N55" i="5"/>
  <c r="R70" i="5"/>
  <c r="Q16" i="5"/>
  <c r="G84" i="5"/>
  <c r="O16" i="5"/>
  <c r="P70" i="5"/>
  <c r="N70" i="5"/>
  <c r="T38" i="5"/>
  <c r="Q38" i="5"/>
  <c r="O38" i="5"/>
  <c r="Q70" i="5" l="1"/>
  <c r="O70" i="5"/>
</calcChain>
</file>

<file path=xl/sharedStrings.xml><?xml version="1.0" encoding="utf-8"?>
<sst xmlns="http://schemas.openxmlformats.org/spreadsheetml/2006/main" count="111" uniqueCount="69">
  <si>
    <t>Biểu số II.06c/VPCP/KSTT</t>
  </si>
  <si>
    <t>Đơn vị tính: Số hồ sơ TTHC.</t>
  </si>
  <si>
    <t>STT</t>
  </si>
  <si>
    <t>Lĩnh vực giải quyết</t>
  </si>
  <si>
    <t>Số lượng hồ sơ tiếp nhận</t>
  </si>
  <si>
    <t>Số lượng hồ sơ đã giải quyết</t>
  </si>
  <si>
    <t>Số lượng hồ sơ đang giải quyết</t>
  </si>
  <si>
    <t>Tổng số</t>
  </si>
  <si>
    <t>Trong kỳ</t>
  </si>
  <si>
    <t>Từ kỳ trước</t>
  </si>
  <si>
    <t>Trước hạn</t>
  </si>
  <si>
    <t>Đúng hạn</t>
  </si>
  <si>
    <t>Quá hạn</t>
  </si>
  <si>
    <t>Trong hạn</t>
  </si>
  <si>
    <t>Trực tuyến</t>
  </si>
  <si>
    <t>Trực tiếp, dịch vụ bưu chính</t>
  </si>
  <si>
    <t>(7)=(8)+(9)+(10)</t>
  </si>
  <si>
    <t>(11)=(12)+(13)</t>
  </si>
  <si>
    <t>Tình hình, kết quả giải quyết TTHC thuộc phạm vi thẩm quyền của UBND cấp tỉnh</t>
  </si>
  <si>
    <t xml:space="preserve"> Dân tộc</t>
  </si>
  <si>
    <t>Ban Quản lý các KCN</t>
  </si>
  <si>
    <t>Công thương</t>
  </si>
  <si>
    <t>Giáo dục &amp; Đào tạo</t>
  </si>
  <si>
    <t>Giao thông vận tải</t>
  </si>
  <si>
    <t>Kế hoạch &amp; Đầu tư</t>
  </si>
  <si>
    <t>Khoa học &amp; Công nghệ</t>
  </si>
  <si>
    <t>Lao động,TB &amp; XH</t>
  </si>
  <si>
    <t>Ngoại vụ</t>
  </si>
  <si>
    <t>Nội vụ</t>
  </si>
  <si>
    <t>Nông nghiệp và PTNT</t>
  </si>
  <si>
    <t>Tài chính</t>
  </si>
  <si>
    <t>Tài nguyên &amp; Môi trường</t>
  </si>
  <si>
    <t>13.1</t>
  </si>
  <si>
    <t>Tiếp nhận tại Sở</t>
  </si>
  <si>
    <t>13.2</t>
  </si>
  <si>
    <t>Tiếp nhận tại Chi nhánh VPĐKĐĐ</t>
  </si>
  <si>
    <t>Thông tin và Truyền thông</t>
  </si>
  <si>
    <t>Tư pháp</t>
  </si>
  <si>
    <t>Văn hoá, Thể thao và DL</t>
  </si>
  <si>
    <t>Xây dựng</t>
  </si>
  <si>
    <t>Y tế</t>
  </si>
  <si>
    <t>Thanh tra tỉnh</t>
  </si>
  <si>
    <t>II.</t>
  </si>
  <si>
    <t>Tình hình, kết quả giải quyết TTHC thuộc phạm vi thẩm quyền của UBND cấp huyện</t>
  </si>
  <si>
    <t>Dân tộc</t>
  </si>
  <si>
    <t>Giáo dục và Đào tạo</t>
  </si>
  <si>
    <t>Giao thông Vận tải</t>
  </si>
  <si>
    <t xml:space="preserve">Kế hoạch đầu tư </t>
  </si>
  <si>
    <t>Lao động, TB&amp;XH</t>
  </si>
  <si>
    <t xml:space="preserve">Nông nghiệp và PTNT </t>
  </si>
  <si>
    <t>Tài nguyên và Môi trường</t>
  </si>
  <si>
    <t>Thanh tra</t>
  </si>
  <si>
    <t>Văn hóa, Thể thao và DL</t>
  </si>
  <si>
    <t>III.</t>
  </si>
  <si>
    <t>Tổng hợp tình hình, kết quả giải quyết TTHC thuộc phạm vi thẩm quyền của các UBND cấp xã</t>
  </si>
  <si>
    <t>Kế hoạch và Đầu tư</t>
  </si>
  <si>
    <r>
      <rPr>
        <b/>
        <sz val="10"/>
        <color indexed="8"/>
        <rFont val="Times New Roman"/>
        <family val="1"/>
      </rPr>
      <t>Đơn vị báo cáo:</t>
    </r>
    <r>
      <rPr>
        <sz val="10"/>
        <color indexed="8"/>
        <rFont val="Times New Roman"/>
        <family val="1"/>
      </rPr>
      <t xml:space="preserve">
UBND tỉnh Bắc Giang
</t>
    </r>
    <r>
      <rPr>
        <b/>
        <sz val="10"/>
        <color indexed="8"/>
        <rFont val="Times New Roman"/>
        <family val="1"/>
      </rPr>
      <t>Đơn vị nhận báo cáo:</t>
    </r>
    <r>
      <rPr>
        <sz val="10"/>
        <color indexed="8"/>
        <rFont val="Times New Roman"/>
        <family val="1"/>
      </rPr>
      <t xml:space="preserve">
Cục Kiểm soát TTHC</t>
    </r>
  </si>
  <si>
    <t>TỔNG CỘNG (I+II+III)</t>
  </si>
  <si>
    <t>(Từ ngày  15 /12/2020 đến ngày 14/ 6/ 2021  )</t>
  </si>
  <si>
    <t>Kỳ báo cáo: 6 tháng / 2021</t>
  </si>
  <si>
    <t>I</t>
  </si>
  <si>
    <t>Các cơ quan Trung ương ngành dọc đóng trên địa bàn tỉnh</t>
  </si>
  <si>
    <t>IV</t>
  </si>
  <si>
    <t>Công An Tỉnh</t>
  </si>
  <si>
    <t>Bảo hiểm XH</t>
  </si>
  <si>
    <t>Điện lực tỉnh</t>
  </si>
  <si>
    <t>Cục thuế tỉnh</t>
  </si>
  <si>
    <t>Tổng</t>
  </si>
  <si>
    <t>TỔNG HỢP TÌNH HÌNH, KẾT QUẢ GIẢI QUYẾT THỦ TỤC HÀNH CHÍNH 
CỦA TỈNH BẮC GIANG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</si>
</sst>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1" x14ac:knownFonts="1">
    <font>
      <sz val="12"/>
      <color theme="1"/>
      <name val="Times New Roman"/>
      <family val="2"/>
    </font>
    <font>
      <b/>
      <sz val="11"/>
      <color theme="1"/>
      <name val="Times New Roman"/>
      <family val="1"/>
      <charset val="163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  <charset val="163"/>
    </font>
    <font>
      <b/>
      <sz val="11"/>
      <color rgb="FFFF0000"/>
      <name val="Times New Roman"/>
      <family val="1"/>
    </font>
    <font>
      <sz val="12"/>
      <color theme="1"/>
      <name val="Times New Roman"/>
      <family val="2"/>
      <charset val="163"/>
    </font>
    <font>
      <sz val="12"/>
      <color rgb="FF000000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2"/>
    </font>
    <font>
      <sz val="12"/>
      <color rgb="FFFF0000"/>
      <name val="Times New Roman"/>
      <family val="1"/>
    </font>
    <font>
      <b/>
      <sz val="13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rgb="FFFF0000"/>
      <name val="Times New Roman"/>
      <family val="1"/>
    </font>
    <font>
      <sz val="13"/>
      <color theme="1"/>
      <name val="Times New Roman"/>
      <family val="2"/>
    </font>
    <font>
      <sz val="13"/>
      <name val="Times New Roman"/>
      <family val="1"/>
    </font>
    <font>
      <sz val="13"/>
      <color indexed="8"/>
      <name val="Times New Roman"/>
      <family val="1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sz val="13"/>
      <color rgb="FFFF0000"/>
      <name val="Times New Roman"/>
      <family val="1"/>
    </font>
    <font>
      <i/>
      <sz val="13"/>
      <name val="Times New Roman"/>
      <family val="1"/>
    </font>
    <font>
      <i/>
      <sz val="13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3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3" fontId="0" fillId="0" borderId="0" xfId="0" applyNumberFormat="1"/>
    <xf numFmtId="0" fontId="9" fillId="0" borderId="1" xfId="0" applyFont="1" applyBorder="1" applyAlignment="1">
      <alignment horizontal="center" vertical="center" wrapText="1"/>
    </xf>
    <xf numFmtId="0" fontId="11" fillId="0" borderId="0" xfId="0" applyFont="1"/>
    <xf numFmtId="0" fontId="10" fillId="0" borderId="1" xfId="0" applyFont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/>
    <xf numFmtId="0" fontId="9" fillId="2" borderId="1" xfId="0" applyFont="1" applyFill="1" applyBorder="1"/>
    <xf numFmtId="0" fontId="14" fillId="2" borderId="1" xfId="1" applyFont="1" applyFill="1" applyBorder="1" applyAlignment="1">
      <alignment vertical="center"/>
    </xf>
    <xf numFmtId="0" fontId="9" fillId="2" borderId="1" xfId="1" applyFont="1" applyFill="1" applyBorder="1" applyAlignment="1">
      <alignment vertical="center" wrapText="1"/>
    </xf>
    <xf numFmtId="0" fontId="10" fillId="2" borderId="1" xfId="0" applyFont="1" applyFill="1" applyBorder="1"/>
    <xf numFmtId="0" fontId="9" fillId="0" borderId="1" xfId="0" applyFont="1" applyBorder="1" applyAlignment="1">
      <alignment wrapText="1"/>
    </xf>
    <xf numFmtId="164" fontId="0" fillId="0" borderId="0" xfId="0" applyNumberFormat="1"/>
    <xf numFmtId="0" fontId="17" fillId="0" borderId="1" xfId="0" applyFont="1" applyBorder="1" applyAlignment="1">
      <alignment horizontal="center" vertical="center" wrapText="1"/>
    </xf>
    <xf numFmtId="9" fontId="0" fillId="0" borderId="0" xfId="3" applyFont="1"/>
    <xf numFmtId="164" fontId="0" fillId="0" borderId="0" xfId="3" applyNumberFormat="1" applyFont="1"/>
    <xf numFmtId="164" fontId="15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21" fillId="0" borderId="1" xfId="0" applyFont="1" applyBorder="1"/>
    <xf numFmtId="0" fontId="21" fillId="0" borderId="1" xfId="0" applyFont="1" applyBorder="1" applyAlignment="1">
      <alignment vertical="center"/>
    </xf>
    <xf numFmtId="0" fontId="22" fillId="2" borderId="1" xfId="0" applyFont="1" applyFill="1" applyBorder="1" applyAlignment="1">
      <alignment vertical="center" wrapText="1"/>
    </xf>
    <xf numFmtId="3" fontId="23" fillId="2" borderId="1" xfId="2" applyNumberFormat="1" applyFont="1" applyFill="1" applyBorder="1" applyAlignment="1">
      <alignment horizontal="center" wrapText="1"/>
    </xf>
    <xf numFmtId="3" fontId="23" fillId="0" borderId="1" xfId="2" applyNumberFormat="1" applyFont="1" applyFill="1" applyBorder="1" applyAlignment="1">
      <alignment horizontal="center" wrapText="1"/>
    </xf>
    <xf numFmtId="164" fontId="24" fillId="0" borderId="1" xfId="2" applyNumberFormat="1" applyFont="1" applyBorder="1" applyAlignment="1">
      <alignment horizontal="center"/>
    </xf>
    <xf numFmtId="3" fontId="23" fillId="2" borderId="1" xfId="2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3" fontId="23" fillId="0" borderId="1" xfId="2" applyNumberFormat="1" applyFont="1" applyBorder="1" applyAlignment="1">
      <alignment horizontal="center" wrapText="1"/>
    </xf>
    <xf numFmtId="3" fontId="23" fillId="0" borderId="1" xfId="2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3" fontId="18" fillId="0" borderId="1" xfId="0" applyNumberFormat="1" applyFont="1" applyBorder="1" applyAlignment="1">
      <alignment horizontal="center" vertical="center"/>
    </xf>
    <xf numFmtId="164" fontId="18" fillId="0" borderId="1" xfId="2" applyNumberFormat="1" applyFont="1" applyBorder="1" applyAlignment="1">
      <alignment horizontal="center" vertical="center" wrapText="1"/>
    </xf>
    <xf numFmtId="164" fontId="26" fillId="0" borderId="1" xfId="2" applyNumberFormat="1" applyFont="1" applyBorder="1" applyAlignment="1">
      <alignment horizontal="center" vertical="center" wrapText="1"/>
    </xf>
    <xf numFmtId="164" fontId="27" fillId="0" borderId="1" xfId="2" applyNumberFormat="1" applyFont="1" applyBorder="1" applyAlignment="1">
      <alignment horizontal="center" wrapText="1"/>
    </xf>
    <xf numFmtId="164" fontId="27" fillId="0" borderId="1" xfId="2" applyNumberFormat="1" applyFont="1" applyBorder="1" applyAlignment="1">
      <alignment horizontal="center" vertical="center" wrapText="1"/>
    </xf>
    <xf numFmtId="164" fontId="22" fillId="0" borderId="1" xfId="2" applyNumberFormat="1" applyFont="1" applyBorder="1" applyAlignment="1">
      <alignment horizontal="center" vertical="center" wrapText="1"/>
    </xf>
    <xf numFmtId="164" fontId="28" fillId="0" borderId="1" xfId="2" applyNumberFormat="1" applyFont="1" applyBorder="1" applyAlignment="1">
      <alignment horizontal="center" wrapText="1"/>
    </xf>
    <xf numFmtId="164" fontId="28" fillId="0" borderId="1" xfId="2" applyNumberFormat="1" applyFont="1" applyBorder="1" applyAlignment="1">
      <alignment horizontal="center" vertical="center" wrapText="1"/>
    </xf>
    <xf numFmtId="164" fontId="22" fillId="0" borderId="1" xfId="2" applyNumberFormat="1" applyFont="1" applyBorder="1" applyAlignment="1">
      <alignment horizontal="center"/>
    </xf>
    <xf numFmtId="164" fontId="28" fillId="0" borderId="1" xfId="2" applyNumberFormat="1" applyFont="1" applyBorder="1" applyAlignment="1">
      <alignment horizontal="center"/>
    </xf>
    <xf numFmtId="164" fontId="26" fillId="0" borderId="1" xfId="2" applyNumberFormat="1" applyFont="1" applyBorder="1" applyAlignment="1">
      <alignment horizontal="center"/>
    </xf>
    <xf numFmtId="164" fontId="27" fillId="0" borderId="1" xfId="2" applyNumberFormat="1" applyFont="1" applyBorder="1" applyAlignment="1">
      <alignment horizontal="center"/>
    </xf>
    <xf numFmtId="164" fontId="29" fillId="0" borderId="1" xfId="2" applyNumberFormat="1" applyFont="1" applyBorder="1" applyAlignment="1">
      <alignment horizontal="center"/>
    </xf>
    <xf numFmtId="164" fontId="30" fillId="0" borderId="1" xfId="2" applyNumberFormat="1" applyFont="1" applyBorder="1" applyAlignment="1">
      <alignment horizontal="center"/>
    </xf>
    <xf numFmtId="164" fontId="29" fillId="2" borderId="1" xfId="2" applyNumberFormat="1" applyFont="1" applyFill="1" applyBorder="1" applyAlignment="1">
      <alignment horizontal="center"/>
    </xf>
    <xf numFmtId="164" fontId="25" fillId="0" borderId="1" xfId="2" applyNumberFormat="1" applyFont="1" applyBorder="1" applyAlignment="1">
      <alignment horizontal="center"/>
    </xf>
    <xf numFmtId="164" fontId="18" fillId="0" borderId="1" xfId="2" applyNumberFormat="1" applyFont="1" applyBorder="1" applyAlignment="1">
      <alignment horizontal="center" vertical="center"/>
    </xf>
    <xf numFmtId="164" fontId="27" fillId="0" borderId="1" xfId="2" applyNumberFormat="1" applyFont="1" applyBorder="1" applyAlignment="1">
      <alignment horizontal="center" vertical="center"/>
    </xf>
    <xf numFmtId="164" fontId="26" fillId="2" borderId="1" xfId="2" applyNumberFormat="1" applyFont="1" applyFill="1" applyBorder="1" applyAlignment="1">
      <alignment horizontal="center" vertical="center"/>
    </xf>
    <xf numFmtId="164" fontId="25" fillId="2" borderId="1" xfId="2" applyNumberFormat="1" applyFont="1" applyFill="1" applyBorder="1" applyAlignment="1">
      <alignment horizontal="center"/>
    </xf>
    <xf numFmtId="164" fontId="28" fillId="2" borderId="1" xfId="2" applyNumberFormat="1" applyFont="1" applyFill="1" applyBorder="1" applyAlignment="1">
      <alignment horizontal="center"/>
    </xf>
    <xf numFmtId="164" fontId="18" fillId="0" borderId="1" xfId="2" applyNumberFormat="1" applyFont="1" applyBorder="1" applyAlignment="1">
      <alignment horizontal="center"/>
    </xf>
    <xf numFmtId="164" fontId="26" fillId="2" borderId="1" xfId="2" applyNumberFormat="1" applyFont="1" applyFill="1" applyBorder="1" applyAlignment="1">
      <alignment horizontal="center"/>
    </xf>
    <xf numFmtId="164" fontId="22" fillId="2" borderId="1" xfId="2" applyNumberFormat="1" applyFont="1" applyFill="1" applyBorder="1" applyAlignment="1">
      <alignment horizontal="center"/>
    </xf>
    <xf numFmtId="164" fontId="28" fillId="0" borderId="1" xfId="2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</cellXfs>
  <cellStyles count="4">
    <cellStyle name="Comma" xfId="2" builtinId="3"/>
    <cellStyle name="Normal" xfId="0" builtinId="0"/>
    <cellStyle name="Normal 2" xfId="1" xr:uid="{BC95CF37-19A2-48C0-B6EA-7D3C4FB717C8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AC3AE-CBC1-4676-9CA5-6C6A1C951141}">
  <dimension ref="A1:T85"/>
  <sheetViews>
    <sheetView tabSelected="1" workbookViewId="0">
      <selection activeCell="L109" sqref="L109"/>
    </sheetView>
  </sheetViews>
  <sheetFormatPr defaultRowHeight="15.75" x14ac:dyDescent="0.25"/>
  <cols>
    <col min="1" max="1" width="4.5" bestFit="1" customWidth="1"/>
    <col min="2" max="2" width="23.875" customWidth="1"/>
    <col min="3" max="3" width="10.625" customWidth="1"/>
    <col min="4" max="4" width="9.25" bestFit="1" customWidth="1"/>
    <col min="5" max="5" width="9.875" bestFit="1" customWidth="1"/>
    <col min="6" max="6" width="8.125" bestFit="1" customWidth="1"/>
    <col min="7" max="7" width="9.875" customWidth="1"/>
    <col min="8" max="9" width="9.875" bestFit="1" customWidth="1"/>
    <col min="10" max="10" width="7.875" style="2" customWidth="1"/>
    <col min="11" max="11" width="9.75" bestFit="1" customWidth="1"/>
    <col min="12" max="12" width="8.625" bestFit="1" customWidth="1"/>
    <col min="13" max="13" width="7.375" bestFit="1" customWidth="1"/>
    <col min="14" max="14" width="8.875" hidden="1" customWidth="1"/>
    <col min="15" max="15" width="10.75" hidden="1" customWidth="1"/>
    <col min="16" max="20" width="0" hidden="1" customWidth="1"/>
    <col min="254" max="254" width="23.25" customWidth="1"/>
    <col min="255" max="255" width="11" customWidth="1"/>
    <col min="256" max="256" width="9.375" customWidth="1"/>
    <col min="257" max="257" width="10.125" customWidth="1"/>
    <col min="259" max="259" width="9.875" customWidth="1"/>
    <col min="261" max="261" width="9.5" customWidth="1"/>
    <col min="510" max="510" width="23.25" customWidth="1"/>
    <col min="511" max="511" width="11" customWidth="1"/>
    <col min="512" max="512" width="9.375" customWidth="1"/>
    <col min="513" max="513" width="10.125" customWidth="1"/>
    <col min="515" max="515" width="9.875" customWidth="1"/>
    <col min="517" max="517" width="9.5" customWidth="1"/>
    <col min="766" max="766" width="23.25" customWidth="1"/>
    <col min="767" max="767" width="11" customWidth="1"/>
    <col min="768" max="768" width="9.375" customWidth="1"/>
    <col min="769" max="769" width="10.125" customWidth="1"/>
    <col min="771" max="771" width="9.875" customWidth="1"/>
    <col min="773" max="773" width="9.5" customWidth="1"/>
    <col min="1022" max="1022" width="23.25" customWidth="1"/>
    <col min="1023" max="1023" width="11" customWidth="1"/>
    <col min="1024" max="1024" width="9.375" customWidth="1"/>
    <col min="1025" max="1025" width="10.125" customWidth="1"/>
    <col min="1027" max="1027" width="9.875" customWidth="1"/>
    <col min="1029" max="1029" width="9.5" customWidth="1"/>
    <col min="1278" max="1278" width="23.25" customWidth="1"/>
    <col min="1279" max="1279" width="11" customWidth="1"/>
    <col min="1280" max="1280" width="9.375" customWidth="1"/>
    <col min="1281" max="1281" width="10.125" customWidth="1"/>
    <col min="1283" max="1283" width="9.875" customWidth="1"/>
    <col min="1285" max="1285" width="9.5" customWidth="1"/>
    <col min="1534" max="1534" width="23.25" customWidth="1"/>
    <col min="1535" max="1535" width="11" customWidth="1"/>
    <col min="1536" max="1536" width="9.375" customWidth="1"/>
    <col min="1537" max="1537" width="10.125" customWidth="1"/>
    <col min="1539" max="1539" width="9.875" customWidth="1"/>
    <col min="1541" max="1541" width="9.5" customWidth="1"/>
    <col min="1790" max="1790" width="23.25" customWidth="1"/>
    <col min="1791" max="1791" width="11" customWidth="1"/>
    <col min="1792" max="1792" width="9.375" customWidth="1"/>
    <col min="1793" max="1793" width="10.125" customWidth="1"/>
    <col min="1795" max="1795" width="9.875" customWidth="1"/>
    <col min="1797" max="1797" width="9.5" customWidth="1"/>
    <col min="2046" max="2046" width="23.25" customWidth="1"/>
    <col min="2047" max="2047" width="11" customWidth="1"/>
    <col min="2048" max="2048" width="9.375" customWidth="1"/>
    <col min="2049" max="2049" width="10.125" customWidth="1"/>
    <col min="2051" max="2051" width="9.875" customWidth="1"/>
    <col min="2053" max="2053" width="9.5" customWidth="1"/>
    <col min="2302" max="2302" width="23.25" customWidth="1"/>
    <col min="2303" max="2303" width="11" customWidth="1"/>
    <col min="2304" max="2304" width="9.375" customWidth="1"/>
    <col min="2305" max="2305" width="10.125" customWidth="1"/>
    <col min="2307" max="2307" width="9.875" customWidth="1"/>
    <col min="2309" max="2309" width="9.5" customWidth="1"/>
    <col min="2558" max="2558" width="23.25" customWidth="1"/>
    <col min="2559" max="2559" width="11" customWidth="1"/>
    <col min="2560" max="2560" width="9.375" customWidth="1"/>
    <col min="2561" max="2561" width="10.125" customWidth="1"/>
    <col min="2563" max="2563" width="9.875" customWidth="1"/>
    <col min="2565" max="2565" width="9.5" customWidth="1"/>
    <col min="2814" max="2814" width="23.25" customWidth="1"/>
    <col min="2815" max="2815" width="11" customWidth="1"/>
    <col min="2816" max="2816" width="9.375" customWidth="1"/>
    <col min="2817" max="2817" width="10.125" customWidth="1"/>
    <col min="2819" max="2819" width="9.875" customWidth="1"/>
    <col min="2821" max="2821" width="9.5" customWidth="1"/>
    <col min="3070" max="3070" width="23.25" customWidth="1"/>
    <col min="3071" max="3071" width="11" customWidth="1"/>
    <col min="3072" max="3072" width="9.375" customWidth="1"/>
    <col min="3073" max="3073" width="10.125" customWidth="1"/>
    <col min="3075" max="3075" width="9.875" customWidth="1"/>
    <col min="3077" max="3077" width="9.5" customWidth="1"/>
    <col min="3326" max="3326" width="23.25" customWidth="1"/>
    <col min="3327" max="3327" width="11" customWidth="1"/>
    <col min="3328" max="3328" width="9.375" customWidth="1"/>
    <col min="3329" max="3329" width="10.125" customWidth="1"/>
    <col min="3331" max="3331" width="9.875" customWidth="1"/>
    <col min="3333" max="3333" width="9.5" customWidth="1"/>
    <col min="3582" max="3582" width="23.25" customWidth="1"/>
    <col min="3583" max="3583" width="11" customWidth="1"/>
    <col min="3584" max="3584" width="9.375" customWidth="1"/>
    <col min="3585" max="3585" width="10.125" customWidth="1"/>
    <col min="3587" max="3587" width="9.875" customWidth="1"/>
    <col min="3589" max="3589" width="9.5" customWidth="1"/>
    <col min="3838" max="3838" width="23.25" customWidth="1"/>
    <col min="3839" max="3839" width="11" customWidth="1"/>
    <col min="3840" max="3840" width="9.375" customWidth="1"/>
    <col min="3841" max="3841" width="10.125" customWidth="1"/>
    <col min="3843" max="3843" width="9.875" customWidth="1"/>
    <col min="3845" max="3845" width="9.5" customWidth="1"/>
    <col min="4094" max="4094" width="23.25" customWidth="1"/>
    <col min="4095" max="4095" width="11" customWidth="1"/>
    <col min="4096" max="4096" width="9.375" customWidth="1"/>
    <col min="4097" max="4097" width="10.125" customWidth="1"/>
    <col min="4099" max="4099" width="9.875" customWidth="1"/>
    <col min="4101" max="4101" width="9.5" customWidth="1"/>
    <col min="4350" max="4350" width="23.25" customWidth="1"/>
    <col min="4351" max="4351" width="11" customWidth="1"/>
    <col min="4352" max="4352" width="9.375" customWidth="1"/>
    <col min="4353" max="4353" width="10.125" customWidth="1"/>
    <col min="4355" max="4355" width="9.875" customWidth="1"/>
    <col min="4357" max="4357" width="9.5" customWidth="1"/>
    <col min="4606" max="4606" width="23.25" customWidth="1"/>
    <col min="4607" max="4607" width="11" customWidth="1"/>
    <col min="4608" max="4608" width="9.375" customWidth="1"/>
    <col min="4609" max="4609" width="10.125" customWidth="1"/>
    <col min="4611" max="4611" width="9.875" customWidth="1"/>
    <col min="4613" max="4613" width="9.5" customWidth="1"/>
    <col min="4862" max="4862" width="23.25" customWidth="1"/>
    <col min="4863" max="4863" width="11" customWidth="1"/>
    <col min="4864" max="4864" width="9.375" customWidth="1"/>
    <col min="4865" max="4865" width="10.125" customWidth="1"/>
    <col min="4867" max="4867" width="9.875" customWidth="1"/>
    <col min="4869" max="4869" width="9.5" customWidth="1"/>
    <col min="5118" max="5118" width="23.25" customWidth="1"/>
    <col min="5119" max="5119" width="11" customWidth="1"/>
    <col min="5120" max="5120" width="9.375" customWidth="1"/>
    <col min="5121" max="5121" width="10.125" customWidth="1"/>
    <col min="5123" max="5123" width="9.875" customWidth="1"/>
    <col min="5125" max="5125" width="9.5" customWidth="1"/>
    <col min="5374" max="5374" width="23.25" customWidth="1"/>
    <col min="5375" max="5375" width="11" customWidth="1"/>
    <col min="5376" max="5376" width="9.375" customWidth="1"/>
    <col min="5377" max="5377" width="10.125" customWidth="1"/>
    <col min="5379" max="5379" width="9.875" customWidth="1"/>
    <col min="5381" max="5381" width="9.5" customWidth="1"/>
    <col min="5630" max="5630" width="23.25" customWidth="1"/>
    <col min="5631" max="5631" width="11" customWidth="1"/>
    <col min="5632" max="5632" width="9.375" customWidth="1"/>
    <col min="5633" max="5633" width="10.125" customWidth="1"/>
    <col min="5635" max="5635" width="9.875" customWidth="1"/>
    <col min="5637" max="5637" width="9.5" customWidth="1"/>
    <col min="5886" max="5886" width="23.25" customWidth="1"/>
    <col min="5887" max="5887" width="11" customWidth="1"/>
    <col min="5888" max="5888" width="9.375" customWidth="1"/>
    <col min="5889" max="5889" width="10.125" customWidth="1"/>
    <col min="5891" max="5891" width="9.875" customWidth="1"/>
    <col min="5893" max="5893" width="9.5" customWidth="1"/>
    <col min="6142" max="6142" width="23.25" customWidth="1"/>
    <col min="6143" max="6143" width="11" customWidth="1"/>
    <col min="6144" max="6144" width="9.375" customWidth="1"/>
    <col min="6145" max="6145" width="10.125" customWidth="1"/>
    <col min="6147" max="6147" width="9.875" customWidth="1"/>
    <col min="6149" max="6149" width="9.5" customWidth="1"/>
    <col min="6398" max="6398" width="23.25" customWidth="1"/>
    <col min="6399" max="6399" width="11" customWidth="1"/>
    <col min="6400" max="6400" width="9.375" customWidth="1"/>
    <col min="6401" max="6401" width="10.125" customWidth="1"/>
    <col min="6403" max="6403" width="9.875" customWidth="1"/>
    <col min="6405" max="6405" width="9.5" customWidth="1"/>
    <col min="6654" max="6654" width="23.25" customWidth="1"/>
    <col min="6655" max="6655" width="11" customWidth="1"/>
    <col min="6656" max="6656" width="9.375" customWidth="1"/>
    <col min="6657" max="6657" width="10.125" customWidth="1"/>
    <col min="6659" max="6659" width="9.875" customWidth="1"/>
    <col min="6661" max="6661" width="9.5" customWidth="1"/>
    <col min="6910" max="6910" width="23.25" customWidth="1"/>
    <col min="6911" max="6911" width="11" customWidth="1"/>
    <col min="6912" max="6912" width="9.375" customWidth="1"/>
    <col min="6913" max="6913" width="10.125" customWidth="1"/>
    <col min="6915" max="6915" width="9.875" customWidth="1"/>
    <col min="6917" max="6917" width="9.5" customWidth="1"/>
    <col min="7166" max="7166" width="23.25" customWidth="1"/>
    <col min="7167" max="7167" width="11" customWidth="1"/>
    <col min="7168" max="7168" width="9.375" customWidth="1"/>
    <col min="7169" max="7169" width="10.125" customWidth="1"/>
    <col min="7171" max="7171" width="9.875" customWidth="1"/>
    <col min="7173" max="7173" width="9.5" customWidth="1"/>
    <col min="7422" max="7422" width="23.25" customWidth="1"/>
    <col min="7423" max="7423" width="11" customWidth="1"/>
    <col min="7424" max="7424" width="9.375" customWidth="1"/>
    <col min="7425" max="7425" width="10.125" customWidth="1"/>
    <col min="7427" max="7427" width="9.875" customWidth="1"/>
    <col min="7429" max="7429" width="9.5" customWidth="1"/>
    <col min="7678" max="7678" width="23.25" customWidth="1"/>
    <col min="7679" max="7679" width="11" customWidth="1"/>
    <col min="7680" max="7680" width="9.375" customWidth="1"/>
    <col min="7681" max="7681" width="10.125" customWidth="1"/>
    <col min="7683" max="7683" width="9.875" customWidth="1"/>
    <col min="7685" max="7685" width="9.5" customWidth="1"/>
    <col min="7934" max="7934" width="23.25" customWidth="1"/>
    <col min="7935" max="7935" width="11" customWidth="1"/>
    <col min="7936" max="7936" width="9.375" customWidth="1"/>
    <col min="7937" max="7937" width="10.125" customWidth="1"/>
    <col min="7939" max="7939" width="9.875" customWidth="1"/>
    <col min="7941" max="7941" width="9.5" customWidth="1"/>
    <col min="8190" max="8190" width="23.25" customWidth="1"/>
    <col min="8191" max="8191" width="11" customWidth="1"/>
    <col min="8192" max="8192" width="9.375" customWidth="1"/>
    <col min="8193" max="8193" width="10.125" customWidth="1"/>
    <col min="8195" max="8195" width="9.875" customWidth="1"/>
    <col min="8197" max="8197" width="9.5" customWidth="1"/>
    <col min="8446" max="8446" width="23.25" customWidth="1"/>
    <col min="8447" max="8447" width="11" customWidth="1"/>
    <col min="8448" max="8448" width="9.375" customWidth="1"/>
    <col min="8449" max="8449" width="10.125" customWidth="1"/>
    <col min="8451" max="8451" width="9.875" customWidth="1"/>
    <col min="8453" max="8453" width="9.5" customWidth="1"/>
    <col min="8702" max="8702" width="23.25" customWidth="1"/>
    <col min="8703" max="8703" width="11" customWidth="1"/>
    <col min="8704" max="8704" width="9.375" customWidth="1"/>
    <col min="8705" max="8705" width="10.125" customWidth="1"/>
    <col min="8707" max="8707" width="9.875" customWidth="1"/>
    <col min="8709" max="8709" width="9.5" customWidth="1"/>
    <col min="8958" max="8958" width="23.25" customWidth="1"/>
    <col min="8959" max="8959" width="11" customWidth="1"/>
    <col min="8960" max="8960" width="9.375" customWidth="1"/>
    <col min="8961" max="8961" width="10.125" customWidth="1"/>
    <col min="8963" max="8963" width="9.875" customWidth="1"/>
    <col min="8965" max="8965" width="9.5" customWidth="1"/>
    <col min="9214" max="9214" width="23.25" customWidth="1"/>
    <col min="9215" max="9215" width="11" customWidth="1"/>
    <col min="9216" max="9216" width="9.375" customWidth="1"/>
    <col min="9217" max="9217" width="10.125" customWidth="1"/>
    <col min="9219" max="9219" width="9.875" customWidth="1"/>
    <col min="9221" max="9221" width="9.5" customWidth="1"/>
    <col min="9470" max="9470" width="23.25" customWidth="1"/>
    <col min="9471" max="9471" width="11" customWidth="1"/>
    <col min="9472" max="9472" width="9.375" customWidth="1"/>
    <col min="9473" max="9473" width="10.125" customWidth="1"/>
    <col min="9475" max="9475" width="9.875" customWidth="1"/>
    <col min="9477" max="9477" width="9.5" customWidth="1"/>
    <col min="9726" max="9726" width="23.25" customWidth="1"/>
    <col min="9727" max="9727" width="11" customWidth="1"/>
    <col min="9728" max="9728" width="9.375" customWidth="1"/>
    <col min="9729" max="9729" width="10.125" customWidth="1"/>
    <col min="9731" max="9731" width="9.875" customWidth="1"/>
    <col min="9733" max="9733" width="9.5" customWidth="1"/>
    <col min="9982" max="9982" width="23.25" customWidth="1"/>
    <col min="9983" max="9983" width="11" customWidth="1"/>
    <col min="9984" max="9984" width="9.375" customWidth="1"/>
    <col min="9985" max="9985" width="10.125" customWidth="1"/>
    <col min="9987" max="9987" width="9.875" customWidth="1"/>
    <col min="9989" max="9989" width="9.5" customWidth="1"/>
    <col min="10238" max="10238" width="23.25" customWidth="1"/>
    <col min="10239" max="10239" width="11" customWidth="1"/>
    <col min="10240" max="10240" width="9.375" customWidth="1"/>
    <col min="10241" max="10241" width="10.125" customWidth="1"/>
    <col min="10243" max="10243" width="9.875" customWidth="1"/>
    <col min="10245" max="10245" width="9.5" customWidth="1"/>
    <col min="10494" max="10494" width="23.25" customWidth="1"/>
    <col min="10495" max="10495" width="11" customWidth="1"/>
    <col min="10496" max="10496" width="9.375" customWidth="1"/>
    <col min="10497" max="10497" width="10.125" customWidth="1"/>
    <col min="10499" max="10499" width="9.875" customWidth="1"/>
    <col min="10501" max="10501" width="9.5" customWidth="1"/>
    <col min="10750" max="10750" width="23.25" customWidth="1"/>
    <col min="10751" max="10751" width="11" customWidth="1"/>
    <col min="10752" max="10752" width="9.375" customWidth="1"/>
    <col min="10753" max="10753" width="10.125" customWidth="1"/>
    <col min="10755" max="10755" width="9.875" customWidth="1"/>
    <col min="10757" max="10757" width="9.5" customWidth="1"/>
    <col min="11006" max="11006" width="23.25" customWidth="1"/>
    <col min="11007" max="11007" width="11" customWidth="1"/>
    <col min="11008" max="11008" width="9.375" customWidth="1"/>
    <col min="11009" max="11009" width="10.125" customWidth="1"/>
    <col min="11011" max="11011" width="9.875" customWidth="1"/>
    <col min="11013" max="11013" width="9.5" customWidth="1"/>
    <col min="11262" max="11262" width="23.25" customWidth="1"/>
    <col min="11263" max="11263" width="11" customWidth="1"/>
    <col min="11264" max="11264" width="9.375" customWidth="1"/>
    <col min="11265" max="11265" width="10.125" customWidth="1"/>
    <col min="11267" max="11267" width="9.875" customWidth="1"/>
    <col min="11269" max="11269" width="9.5" customWidth="1"/>
    <col min="11518" max="11518" width="23.25" customWidth="1"/>
    <col min="11519" max="11519" width="11" customWidth="1"/>
    <col min="11520" max="11520" width="9.375" customWidth="1"/>
    <col min="11521" max="11521" width="10.125" customWidth="1"/>
    <col min="11523" max="11523" width="9.875" customWidth="1"/>
    <col min="11525" max="11525" width="9.5" customWidth="1"/>
    <col min="11774" max="11774" width="23.25" customWidth="1"/>
    <col min="11775" max="11775" width="11" customWidth="1"/>
    <col min="11776" max="11776" width="9.375" customWidth="1"/>
    <col min="11777" max="11777" width="10.125" customWidth="1"/>
    <col min="11779" max="11779" width="9.875" customWidth="1"/>
    <col min="11781" max="11781" width="9.5" customWidth="1"/>
    <col min="12030" max="12030" width="23.25" customWidth="1"/>
    <col min="12031" max="12031" width="11" customWidth="1"/>
    <col min="12032" max="12032" width="9.375" customWidth="1"/>
    <col min="12033" max="12033" width="10.125" customWidth="1"/>
    <col min="12035" max="12035" width="9.875" customWidth="1"/>
    <col min="12037" max="12037" width="9.5" customWidth="1"/>
    <col min="12286" max="12286" width="23.25" customWidth="1"/>
    <col min="12287" max="12287" width="11" customWidth="1"/>
    <col min="12288" max="12288" width="9.375" customWidth="1"/>
    <col min="12289" max="12289" width="10.125" customWidth="1"/>
    <col min="12291" max="12291" width="9.875" customWidth="1"/>
    <col min="12293" max="12293" width="9.5" customWidth="1"/>
    <col min="12542" max="12542" width="23.25" customWidth="1"/>
    <col min="12543" max="12543" width="11" customWidth="1"/>
    <col min="12544" max="12544" width="9.375" customWidth="1"/>
    <col min="12545" max="12545" width="10.125" customWidth="1"/>
    <col min="12547" max="12547" width="9.875" customWidth="1"/>
    <col min="12549" max="12549" width="9.5" customWidth="1"/>
    <col min="12798" max="12798" width="23.25" customWidth="1"/>
    <col min="12799" max="12799" width="11" customWidth="1"/>
    <col min="12800" max="12800" width="9.375" customWidth="1"/>
    <col min="12801" max="12801" width="10.125" customWidth="1"/>
    <col min="12803" max="12803" width="9.875" customWidth="1"/>
    <col min="12805" max="12805" width="9.5" customWidth="1"/>
    <col min="13054" max="13054" width="23.25" customWidth="1"/>
    <col min="13055" max="13055" width="11" customWidth="1"/>
    <col min="13056" max="13056" width="9.375" customWidth="1"/>
    <col min="13057" max="13057" width="10.125" customWidth="1"/>
    <col min="13059" max="13059" width="9.875" customWidth="1"/>
    <col min="13061" max="13061" width="9.5" customWidth="1"/>
    <col min="13310" max="13310" width="23.25" customWidth="1"/>
    <col min="13311" max="13311" width="11" customWidth="1"/>
    <col min="13312" max="13312" width="9.375" customWidth="1"/>
    <col min="13313" max="13313" width="10.125" customWidth="1"/>
    <col min="13315" max="13315" width="9.875" customWidth="1"/>
    <col min="13317" max="13317" width="9.5" customWidth="1"/>
    <col min="13566" max="13566" width="23.25" customWidth="1"/>
    <col min="13567" max="13567" width="11" customWidth="1"/>
    <col min="13568" max="13568" width="9.375" customWidth="1"/>
    <col min="13569" max="13569" width="10.125" customWidth="1"/>
    <col min="13571" max="13571" width="9.875" customWidth="1"/>
    <col min="13573" max="13573" width="9.5" customWidth="1"/>
    <col min="13822" max="13822" width="23.25" customWidth="1"/>
    <col min="13823" max="13823" width="11" customWidth="1"/>
    <col min="13824" max="13824" width="9.375" customWidth="1"/>
    <col min="13825" max="13825" width="10.125" customWidth="1"/>
    <col min="13827" max="13827" width="9.875" customWidth="1"/>
    <col min="13829" max="13829" width="9.5" customWidth="1"/>
    <col min="14078" max="14078" width="23.25" customWidth="1"/>
    <col min="14079" max="14079" width="11" customWidth="1"/>
    <col min="14080" max="14080" width="9.375" customWidth="1"/>
    <col min="14081" max="14081" width="10.125" customWidth="1"/>
    <col min="14083" max="14083" width="9.875" customWidth="1"/>
    <col min="14085" max="14085" width="9.5" customWidth="1"/>
    <col min="14334" max="14334" width="23.25" customWidth="1"/>
    <col min="14335" max="14335" width="11" customWidth="1"/>
    <col min="14336" max="14336" width="9.375" customWidth="1"/>
    <col min="14337" max="14337" width="10.125" customWidth="1"/>
    <col min="14339" max="14339" width="9.875" customWidth="1"/>
    <col min="14341" max="14341" width="9.5" customWidth="1"/>
    <col min="14590" max="14590" width="23.25" customWidth="1"/>
    <col min="14591" max="14591" width="11" customWidth="1"/>
    <col min="14592" max="14592" width="9.375" customWidth="1"/>
    <col min="14593" max="14593" width="10.125" customWidth="1"/>
    <col min="14595" max="14595" width="9.875" customWidth="1"/>
    <col min="14597" max="14597" width="9.5" customWidth="1"/>
    <col min="14846" max="14846" width="23.25" customWidth="1"/>
    <col min="14847" max="14847" width="11" customWidth="1"/>
    <col min="14848" max="14848" width="9.375" customWidth="1"/>
    <col min="14849" max="14849" width="10.125" customWidth="1"/>
    <col min="14851" max="14851" width="9.875" customWidth="1"/>
    <col min="14853" max="14853" width="9.5" customWidth="1"/>
    <col min="15102" max="15102" width="23.25" customWidth="1"/>
    <col min="15103" max="15103" width="11" customWidth="1"/>
    <col min="15104" max="15104" width="9.375" customWidth="1"/>
    <col min="15105" max="15105" width="10.125" customWidth="1"/>
    <col min="15107" max="15107" width="9.875" customWidth="1"/>
    <col min="15109" max="15109" width="9.5" customWidth="1"/>
    <col min="15358" max="15358" width="23.25" customWidth="1"/>
    <col min="15359" max="15359" width="11" customWidth="1"/>
    <col min="15360" max="15360" width="9.375" customWidth="1"/>
    <col min="15361" max="15361" width="10.125" customWidth="1"/>
    <col min="15363" max="15363" width="9.875" customWidth="1"/>
    <col min="15365" max="15365" width="9.5" customWidth="1"/>
    <col min="15614" max="15614" width="23.25" customWidth="1"/>
    <col min="15615" max="15615" width="11" customWidth="1"/>
    <col min="15616" max="15616" width="9.375" customWidth="1"/>
    <col min="15617" max="15617" width="10.125" customWidth="1"/>
    <col min="15619" max="15619" width="9.875" customWidth="1"/>
    <col min="15621" max="15621" width="9.5" customWidth="1"/>
    <col min="15870" max="15870" width="23.25" customWidth="1"/>
    <col min="15871" max="15871" width="11" customWidth="1"/>
    <col min="15872" max="15872" width="9.375" customWidth="1"/>
    <col min="15873" max="15873" width="10.125" customWidth="1"/>
    <col min="15875" max="15875" width="9.875" customWidth="1"/>
    <col min="15877" max="15877" width="9.5" customWidth="1"/>
    <col min="16126" max="16126" width="23.25" customWidth="1"/>
    <col min="16127" max="16127" width="11" customWidth="1"/>
    <col min="16128" max="16128" width="9.375" customWidth="1"/>
    <col min="16129" max="16129" width="10.125" customWidth="1"/>
    <col min="16131" max="16131" width="9.875" customWidth="1"/>
    <col min="16133" max="16133" width="9.5" customWidth="1"/>
  </cols>
  <sheetData>
    <row r="1" spans="1:18" s="1" customFormat="1" ht="14.25" customHeight="1" x14ac:dyDescent="0.2">
      <c r="A1" s="71" t="s">
        <v>0</v>
      </c>
      <c r="B1" s="71"/>
      <c r="C1" s="80" t="s">
        <v>68</v>
      </c>
      <c r="D1" s="72"/>
      <c r="E1" s="72"/>
      <c r="F1" s="72"/>
      <c r="G1" s="72"/>
      <c r="H1" s="72"/>
      <c r="I1" s="72"/>
      <c r="J1" s="72"/>
      <c r="K1" s="72"/>
      <c r="L1" s="79" t="s">
        <v>56</v>
      </c>
      <c r="M1" s="73"/>
    </row>
    <row r="2" spans="1:18" ht="15" customHeight="1" x14ac:dyDescent="0.25">
      <c r="A2" s="71"/>
      <c r="B2" s="71"/>
      <c r="C2" s="72"/>
      <c r="D2" s="72"/>
      <c r="E2" s="72"/>
      <c r="F2" s="72"/>
      <c r="G2" s="72"/>
      <c r="H2" s="72"/>
      <c r="I2" s="72"/>
      <c r="J2" s="72"/>
      <c r="K2" s="72"/>
      <c r="L2" s="73"/>
      <c r="M2" s="73"/>
    </row>
    <row r="3" spans="1:18" s="1" customFormat="1" ht="14.25" customHeight="1" x14ac:dyDescent="0.2">
      <c r="C3" s="72"/>
      <c r="D3" s="72"/>
      <c r="E3" s="72"/>
      <c r="F3" s="72"/>
      <c r="G3" s="72"/>
      <c r="H3" s="72"/>
      <c r="I3" s="72"/>
      <c r="J3" s="72"/>
      <c r="K3" s="72"/>
      <c r="L3" s="73"/>
      <c r="M3" s="73"/>
    </row>
    <row r="4" spans="1:18" x14ac:dyDescent="0.25">
      <c r="C4" s="2"/>
      <c r="D4" s="74" t="s">
        <v>59</v>
      </c>
      <c r="E4" s="75"/>
      <c r="F4" s="75"/>
      <c r="G4" s="75"/>
      <c r="H4" s="75"/>
      <c r="I4" s="75"/>
      <c r="J4" s="75"/>
      <c r="K4" s="2"/>
      <c r="L4" s="73"/>
      <c r="M4" s="73"/>
    </row>
    <row r="5" spans="1:18" ht="22.5" customHeight="1" x14ac:dyDescent="0.25">
      <c r="C5" s="2"/>
      <c r="D5" s="76" t="s">
        <v>58</v>
      </c>
      <c r="E5" s="75"/>
      <c r="F5" s="75"/>
      <c r="G5" s="75"/>
      <c r="H5" s="75"/>
      <c r="I5" s="75"/>
      <c r="J5" s="75"/>
      <c r="K5" s="2"/>
      <c r="L5" s="73"/>
      <c r="M5" s="73"/>
    </row>
    <row r="6" spans="1:18" x14ac:dyDescent="0.25">
      <c r="D6" s="23"/>
      <c r="E6" s="23"/>
      <c r="F6" s="23"/>
      <c r="G6" s="23"/>
      <c r="H6" s="23"/>
      <c r="I6" s="23"/>
      <c r="J6" s="24"/>
      <c r="L6" s="70"/>
      <c r="M6" s="70"/>
    </row>
    <row r="7" spans="1:18" ht="0.75" customHeight="1" x14ac:dyDescent="0.25">
      <c r="D7" s="23"/>
      <c r="E7" s="23"/>
      <c r="F7" s="23"/>
      <c r="G7" s="23"/>
      <c r="H7" s="23"/>
      <c r="I7" s="23"/>
      <c r="J7" s="24"/>
      <c r="L7" s="78"/>
      <c r="M7" s="78"/>
    </row>
    <row r="8" spans="1:18" hidden="1" x14ac:dyDescent="0.25">
      <c r="L8" s="70"/>
      <c r="M8" s="70"/>
    </row>
    <row r="9" spans="1:18" hidden="1" x14ac:dyDescent="0.25">
      <c r="L9" s="3"/>
    </row>
    <row r="10" spans="1:18" hidden="1" x14ac:dyDescent="0.25">
      <c r="L10" s="3"/>
    </row>
    <row r="11" spans="1:18" hidden="1" x14ac:dyDescent="0.25">
      <c r="K11" s="23" t="s">
        <v>1</v>
      </c>
      <c r="L11" s="23"/>
      <c r="M11" s="23"/>
    </row>
    <row r="12" spans="1:18" x14ac:dyDescent="0.25">
      <c r="A12" s="77" t="s">
        <v>2</v>
      </c>
      <c r="B12" s="77" t="s">
        <v>3</v>
      </c>
      <c r="C12" s="77" t="s">
        <v>4</v>
      </c>
      <c r="D12" s="77"/>
      <c r="E12" s="77"/>
      <c r="F12" s="77"/>
      <c r="G12" s="77" t="s">
        <v>5</v>
      </c>
      <c r="H12" s="77"/>
      <c r="I12" s="77"/>
      <c r="J12" s="77"/>
      <c r="K12" s="77" t="s">
        <v>6</v>
      </c>
      <c r="L12" s="77"/>
      <c r="M12" s="77"/>
    </row>
    <row r="13" spans="1:18" ht="31.5" x14ac:dyDescent="0.25">
      <c r="A13" s="77"/>
      <c r="B13" s="77"/>
      <c r="C13" s="77" t="s">
        <v>7</v>
      </c>
      <c r="D13" s="77" t="s">
        <v>8</v>
      </c>
      <c r="E13" s="77"/>
      <c r="F13" s="22" t="s">
        <v>9</v>
      </c>
      <c r="G13" s="22" t="s">
        <v>7</v>
      </c>
      <c r="H13" s="4" t="s">
        <v>10</v>
      </c>
      <c r="I13" s="4" t="s">
        <v>11</v>
      </c>
      <c r="J13" s="18" t="s">
        <v>12</v>
      </c>
      <c r="K13" s="22" t="s">
        <v>7</v>
      </c>
      <c r="L13" s="4" t="s">
        <v>13</v>
      </c>
      <c r="M13" s="18" t="s">
        <v>12</v>
      </c>
    </row>
    <row r="14" spans="1:18" ht="47.25" x14ac:dyDescent="0.25">
      <c r="A14" s="77"/>
      <c r="B14" s="77"/>
      <c r="C14" s="77"/>
      <c r="D14" s="4" t="s">
        <v>14</v>
      </c>
      <c r="E14" s="4" t="s">
        <v>15</v>
      </c>
      <c r="F14" s="4"/>
      <c r="G14" s="4"/>
      <c r="H14" s="4"/>
      <c r="I14" s="4"/>
      <c r="J14" s="18"/>
      <c r="K14" s="4"/>
      <c r="L14" s="4"/>
      <c r="M14" s="18"/>
      <c r="Q14" s="19">
        <f>H16/G16</f>
        <v>0.25874506443731693</v>
      </c>
    </row>
    <row r="15" spans="1:18" ht="25.5" x14ac:dyDescent="0.25">
      <c r="A15" s="26">
        <v>1</v>
      </c>
      <c r="B15" s="26">
        <v>2</v>
      </c>
      <c r="C15" s="26">
        <v>3</v>
      </c>
      <c r="D15" s="26">
        <v>4</v>
      </c>
      <c r="E15" s="26">
        <v>5</v>
      </c>
      <c r="F15" s="26">
        <v>6</v>
      </c>
      <c r="G15" s="26" t="s">
        <v>16</v>
      </c>
      <c r="H15" s="27">
        <v>8</v>
      </c>
      <c r="I15" s="26">
        <v>9</v>
      </c>
      <c r="J15" s="28">
        <v>10</v>
      </c>
      <c r="K15" s="26" t="s">
        <v>17</v>
      </c>
      <c r="L15" s="26">
        <v>12</v>
      </c>
      <c r="M15" s="28">
        <v>13</v>
      </c>
      <c r="Q15">
        <v>122624</v>
      </c>
    </row>
    <row r="16" spans="1:18" ht="61.5" customHeight="1" x14ac:dyDescent="0.25">
      <c r="A16" s="22" t="s">
        <v>60</v>
      </c>
      <c r="B16" s="5" t="s">
        <v>18</v>
      </c>
      <c r="C16" s="46">
        <v>88539</v>
      </c>
      <c r="D16" s="46">
        <v>17886</v>
      </c>
      <c r="E16" s="46">
        <v>64637</v>
      </c>
      <c r="F16" s="46">
        <v>6016</v>
      </c>
      <c r="G16" s="46">
        <v>86363</v>
      </c>
      <c r="H16" s="46">
        <v>22346</v>
      </c>
      <c r="I16" s="46">
        <v>63356</v>
      </c>
      <c r="J16" s="46">
        <v>661</v>
      </c>
      <c r="K16" s="46">
        <v>2176</v>
      </c>
      <c r="L16" s="46">
        <v>2146</v>
      </c>
      <c r="M16" s="46">
        <v>30</v>
      </c>
      <c r="N16" s="6">
        <f>D16+E16+F16</f>
        <v>88539</v>
      </c>
      <c r="O16" s="6">
        <f>G16+K16</f>
        <v>88539</v>
      </c>
      <c r="P16" s="20">
        <f>D16+E16+F16</f>
        <v>88539</v>
      </c>
      <c r="Q16" s="17">
        <f>G16+K16</f>
        <v>88539</v>
      </c>
      <c r="R16" s="17">
        <f>D16+E16</f>
        <v>82523</v>
      </c>
    </row>
    <row r="17" spans="1:19" s="10" customFormat="1" ht="16.5" x14ac:dyDescent="0.25">
      <c r="A17" s="9">
        <v>1</v>
      </c>
      <c r="B17" s="15" t="s">
        <v>19</v>
      </c>
      <c r="C17" s="46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8">
        <v>0</v>
      </c>
      <c r="K17" s="47">
        <v>0</v>
      </c>
      <c r="L17" s="47"/>
      <c r="M17" s="49"/>
      <c r="N17" s="6">
        <f t="shared" ref="N17:N70" si="0">D17+E17+F17</f>
        <v>0</v>
      </c>
      <c r="O17" s="6">
        <f t="shared" ref="O17:O70" si="1">G17+K17</f>
        <v>0</v>
      </c>
      <c r="P17" s="20">
        <f t="shared" ref="P17:P70" si="2">D17+E17+F17</f>
        <v>0</v>
      </c>
      <c r="Q17" s="17">
        <f t="shared" ref="Q17:Q70" si="3">G17+K17</f>
        <v>0</v>
      </c>
      <c r="R17" s="17"/>
    </row>
    <row r="18" spans="1:19" s="11" customFormat="1" ht="16.5" x14ac:dyDescent="0.25">
      <c r="A18" s="9">
        <v>2</v>
      </c>
      <c r="B18" s="15" t="s">
        <v>20</v>
      </c>
      <c r="C18" s="46">
        <v>1496</v>
      </c>
      <c r="D18" s="50">
        <v>1227</v>
      </c>
      <c r="E18" s="50">
        <v>183</v>
      </c>
      <c r="F18" s="50">
        <v>86</v>
      </c>
      <c r="G18" s="47">
        <v>1443</v>
      </c>
      <c r="H18" s="50">
        <v>1327</v>
      </c>
      <c r="I18" s="50">
        <v>111</v>
      </c>
      <c r="J18" s="51">
        <v>5</v>
      </c>
      <c r="K18" s="47">
        <v>53</v>
      </c>
      <c r="L18" s="50">
        <v>53</v>
      </c>
      <c r="M18" s="52">
        <v>0</v>
      </c>
      <c r="N18" s="6">
        <f t="shared" si="0"/>
        <v>1496</v>
      </c>
      <c r="O18" s="6">
        <f t="shared" si="1"/>
        <v>1496</v>
      </c>
      <c r="P18" s="20">
        <f t="shared" si="2"/>
        <v>1496</v>
      </c>
      <c r="Q18" s="17">
        <f t="shared" si="3"/>
        <v>1496</v>
      </c>
      <c r="R18" s="17"/>
      <c r="S18" s="21"/>
    </row>
    <row r="19" spans="1:19" s="8" customFormat="1" ht="16.5" x14ac:dyDescent="0.25">
      <c r="A19" s="9">
        <v>3</v>
      </c>
      <c r="B19" s="15" t="s">
        <v>21</v>
      </c>
      <c r="C19" s="46">
        <v>4806</v>
      </c>
      <c r="D19" s="50">
        <v>4699</v>
      </c>
      <c r="E19" s="50">
        <v>84</v>
      </c>
      <c r="F19" s="50">
        <v>23</v>
      </c>
      <c r="G19" s="47">
        <v>4805</v>
      </c>
      <c r="H19" s="50">
        <v>4805</v>
      </c>
      <c r="I19" s="50">
        <v>0</v>
      </c>
      <c r="J19" s="51">
        <v>0</v>
      </c>
      <c r="K19" s="47">
        <v>1</v>
      </c>
      <c r="L19" s="50">
        <v>1</v>
      </c>
      <c r="M19" s="52"/>
      <c r="N19" s="6">
        <f t="shared" si="0"/>
        <v>4806</v>
      </c>
      <c r="O19" s="6">
        <f t="shared" si="1"/>
        <v>4806</v>
      </c>
      <c r="P19" s="20">
        <f t="shared" si="2"/>
        <v>4806</v>
      </c>
      <c r="Q19" s="17">
        <f t="shared" si="3"/>
        <v>4806</v>
      </c>
      <c r="R19" s="17"/>
      <c r="S19" s="21"/>
    </row>
    <row r="20" spans="1:19" s="8" customFormat="1" ht="16.5" x14ac:dyDescent="0.25">
      <c r="A20" s="9">
        <v>4</v>
      </c>
      <c r="B20" s="15" t="s">
        <v>22</v>
      </c>
      <c r="C20" s="46">
        <v>322</v>
      </c>
      <c r="D20" s="50">
        <v>243</v>
      </c>
      <c r="E20" s="50">
        <v>71</v>
      </c>
      <c r="F20" s="50">
        <v>8</v>
      </c>
      <c r="G20" s="47">
        <v>322</v>
      </c>
      <c r="H20" s="50">
        <v>227</v>
      </c>
      <c r="I20" s="50">
        <v>95</v>
      </c>
      <c r="J20" s="51">
        <v>0</v>
      </c>
      <c r="K20" s="47">
        <v>0</v>
      </c>
      <c r="L20" s="50">
        <v>0</v>
      </c>
      <c r="M20" s="52">
        <v>0</v>
      </c>
      <c r="N20" s="6">
        <f t="shared" si="0"/>
        <v>322</v>
      </c>
      <c r="O20" s="6">
        <f t="shared" si="1"/>
        <v>322</v>
      </c>
      <c r="P20" s="20">
        <f t="shared" si="2"/>
        <v>322</v>
      </c>
      <c r="Q20" s="17">
        <f t="shared" si="3"/>
        <v>322</v>
      </c>
      <c r="R20" s="17"/>
      <c r="S20" s="21"/>
    </row>
    <row r="21" spans="1:19" s="11" customFormat="1" ht="16.5" x14ac:dyDescent="0.25">
      <c r="A21" s="9">
        <v>5</v>
      </c>
      <c r="B21" s="15" t="s">
        <v>23</v>
      </c>
      <c r="C21" s="46">
        <v>6953</v>
      </c>
      <c r="D21" s="50">
        <v>2494</v>
      </c>
      <c r="E21" s="50">
        <v>4434</v>
      </c>
      <c r="F21" s="50">
        <v>25</v>
      </c>
      <c r="G21" s="47">
        <v>6941</v>
      </c>
      <c r="H21" s="50">
        <v>3334</v>
      </c>
      <c r="I21" s="50">
        <v>3607</v>
      </c>
      <c r="J21" s="51">
        <v>0</v>
      </c>
      <c r="K21" s="47">
        <v>12</v>
      </c>
      <c r="L21" s="50">
        <v>12</v>
      </c>
      <c r="M21" s="52">
        <v>0</v>
      </c>
      <c r="N21" s="6">
        <f t="shared" si="0"/>
        <v>6953</v>
      </c>
      <c r="O21" s="6">
        <f t="shared" si="1"/>
        <v>6953</v>
      </c>
      <c r="P21" s="20">
        <f t="shared" si="2"/>
        <v>6953</v>
      </c>
      <c r="Q21" s="17">
        <f t="shared" si="3"/>
        <v>6953</v>
      </c>
      <c r="R21" s="17"/>
      <c r="S21" s="21"/>
    </row>
    <row r="22" spans="1:19" s="11" customFormat="1" ht="16.5" x14ac:dyDescent="0.25">
      <c r="A22" s="9">
        <v>6</v>
      </c>
      <c r="B22" s="15" t="s">
        <v>24</v>
      </c>
      <c r="C22" s="46">
        <v>4194</v>
      </c>
      <c r="D22" s="50">
        <v>3818</v>
      </c>
      <c r="E22" s="50">
        <v>302</v>
      </c>
      <c r="F22" s="50">
        <v>74</v>
      </c>
      <c r="G22" s="47">
        <v>4097</v>
      </c>
      <c r="H22" s="50">
        <v>2284</v>
      </c>
      <c r="I22" s="50">
        <v>1812</v>
      </c>
      <c r="J22" s="51">
        <v>1</v>
      </c>
      <c r="K22" s="47">
        <v>97</v>
      </c>
      <c r="L22" s="50">
        <v>97</v>
      </c>
      <c r="M22" s="52">
        <v>0</v>
      </c>
      <c r="N22" s="6">
        <f t="shared" si="0"/>
        <v>4194</v>
      </c>
      <c r="O22" s="6">
        <f t="shared" si="1"/>
        <v>4194</v>
      </c>
      <c r="P22" s="20">
        <f t="shared" si="2"/>
        <v>4194</v>
      </c>
      <c r="Q22" s="17">
        <f t="shared" si="3"/>
        <v>4194</v>
      </c>
      <c r="R22" s="17"/>
      <c r="S22" s="21"/>
    </row>
    <row r="23" spans="1:19" s="8" customFormat="1" ht="16.5" x14ac:dyDescent="0.25">
      <c r="A23" s="9">
        <v>7</v>
      </c>
      <c r="B23" s="15" t="s">
        <v>25</v>
      </c>
      <c r="C23" s="46">
        <v>281</v>
      </c>
      <c r="D23" s="50">
        <v>91</v>
      </c>
      <c r="E23" s="50">
        <v>150</v>
      </c>
      <c r="F23" s="50">
        <v>40</v>
      </c>
      <c r="G23" s="47">
        <v>207</v>
      </c>
      <c r="H23" s="50">
        <v>171</v>
      </c>
      <c r="I23" s="50">
        <v>36</v>
      </c>
      <c r="J23" s="51">
        <v>0</v>
      </c>
      <c r="K23" s="47">
        <v>74</v>
      </c>
      <c r="L23" s="50">
        <v>74</v>
      </c>
      <c r="M23" s="52">
        <v>0</v>
      </c>
      <c r="N23" s="6">
        <f t="shared" si="0"/>
        <v>281</v>
      </c>
      <c r="O23" s="6">
        <f t="shared" si="1"/>
        <v>281</v>
      </c>
      <c r="P23" s="20">
        <f t="shared" si="2"/>
        <v>281</v>
      </c>
      <c r="Q23" s="17">
        <f t="shared" si="3"/>
        <v>281</v>
      </c>
      <c r="R23" s="17"/>
      <c r="S23" s="21"/>
    </row>
    <row r="24" spans="1:19" s="11" customFormat="1" ht="16.5" x14ac:dyDescent="0.25">
      <c r="A24" s="9">
        <v>8</v>
      </c>
      <c r="B24" s="15" t="s">
        <v>26</v>
      </c>
      <c r="C24" s="49">
        <v>7118</v>
      </c>
      <c r="D24" s="50">
        <v>574</v>
      </c>
      <c r="E24" s="50">
        <v>6384</v>
      </c>
      <c r="F24" s="50">
        <v>160</v>
      </c>
      <c r="G24" s="47">
        <v>6359</v>
      </c>
      <c r="H24" s="50">
        <v>3195</v>
      </c>
      <c r="I24" s="50">
        <v>3164</v>
      </c>
      <c r="J24" s="51">
        <v>0</v>
      </c>
      <c r="K24" s="47">
        <v>759</v>
      </c>
      <c r="L24" s="50">
        <v>759</v>
      </c>
      <c r="M24" s="52">
        <v>0</v>
      </c>
      <c r="N24" s="6">
        <f t="shared" si="0"/>
        <v>7118</v>
      </c>
      <c r="O24" s="6">
        <f t="shared" si="1"/>
        <v>7118</v>
      </c>
      <c r="P24" s="20">
        <f t="shared" si="2"/>
        <v>7118</v>
      </c>
      <c r="Q24" s="17">
        <f t="shared" si="3"/>
        <v>7118</v>
      </c>
      <c r="R24" s="17"/>
      <c r="S24" s="21"/>
    </row>
    <row r="25" spans="1:19" s="8" customFormat="1" ht="16.5" x14ac:dyDescent="0.25">
      <c r="A25" s="9">
        <v>9</v>
      </c>
      <c r="B25" s="15" t="s">
        <v>27</v>
      </c>
      <c r="C25" s="46">
        <v>16</v>
      </c>
      <c r="D25" s="50">
        <v>16</v>
      </c>
      <c r="E25" s="50">
        <v>0</v>
      </c>
      <c r="F25" s="50">
        <v>0</v>
      </c>
      <c r="G25" s="47">
        <v>14</v>
      </c>
      <c r="H25" s="50">
        <v>11</v>
      </c>
      <c r="I25" s="50">
        <v>3</v>
      </c>
      <c r="J25" s="51">
        <v>0</v>
      </c>
      <c r="K25" s="47">
        <v>2</v>
      </c>
      <c r="L25" s="50">
        <v>2</v>
      </c>
      <c r="M25" s="52">
        <v>0</v>
      </c>
      <c r="N25" s="6">
        <f t="shared" si="0"/>
        <v>16</v>
      </c>
      <c r="O25" s="6">
        <f t="shared" si="1"/>
        <v>16</v>
      </c>
      <c r="P25" s="20">
        <f t="shared" si="2"/>
        <v>16</v>
      </c>
      <c r="Q25" s="17">
        <f t="shared" si="3"/>
        <v>16</v>
      </c>
      <c r="R25" s="17"/>
      <c r="S25" s="21"/>
    </row>
    <row r="26" spans="1:19" ht="16.5" x14ac:dyDescent="0.25">
      <c r="A26" s="9">
        <v>10</v>
      </c>
      <c r="B26" s="15" t="s">
        <v>28</v>
      </c>
      <c r="C26" s="46">
        <v>129</v>
      </c>
      <c r="D26" s="53">
        <v>72</v>
      </c>
      <c r="E26" s="53">
        <v>55</v>
      </c>
      <c r="F26" s="53">
        <v>2</v>
      </c>
      <c r="G26" s="47">
        <v>128</v>
      </c>
      <c r="H26" s="53">
        <v>0</v>
      </c>
      <c r="I26" s="53">
        <v>124</v>
      </c>
      <c r="J26" s="54">
        <v>4</v>
      </c>
      <c r="K26" s="47">
        <v>1</v>
      </c>
      <c r="L26" s="53">
        <v>1</v>
      </c>
      <c r="M26" s="54">
        <v>0</v>
      </c>
      <c r="N26" s="6">
        <f t="shared" si="0"/>
        <v>129</v>
      </c>
      <c r="O26" s="6">
        <f t="shared" si="1"/>
        <v>129</v>
      </c>
      <c r="P26" s="20">
        <f t="shared" si="2"/>
        <v>129</v>
      </c>
      <c r="Q26" s="17">
        <f t="shared" si="3"/>
        <v>129</v>
      </c>
      <c r="R26" s="17"/>
      <c r="S26" s="21"/>
    </row>
    <row r="27" spans="1:19" ht="16.5" x14ac:dyDescent="0.25">
      <c r="A27" s="9">
        <v>11</v>
      </c>
      <c r="B27" s="15" t="s">
        <v>29</v>
      </c>
      <c r="C27" s="46">
        <v>511</v>
      </c>
      <c r="D27" s="53">
        <v>436</v>
      </c>
      <c r="E27" s="53">
        <v>72</v>
      </c>
      <c r="F27" s="53">
        <v>3</v>
      </c>
      <c r="G27" s="47">
        <v>496</v>
      </c>
      <c r="H27" s="53">
        <v>492</v>
      </c>
      <c r="I27" s="53">
        <v>4</v>
      </c>
      <c r="J27" s="54">
        <v>0</v>
      </c>
      <c r="K27" s="47">
        <v>15</v>
      </c>
      <c r="L27" s="53">
        <v>15</v>
      </c>
      <c r="M27" s="54">
        <v>0</v>
      </c>
      <c r="N27" s="6">
        <f t="shared" si="0"/>
        <v>511</v>
      </c>
      <c r="O27" s="6">
        <f t="shared" si="1"/>
        <v>511</v>
      </c>
      <c r="P27" s="20">
        <f t="shared" si="2"/>
        <v>511</v>
      </c>
      <c r="Q27" s="17">
        <f t="shared" si="3"/>
        <v>511</v>
      </c>
      <c r="R27" s="17"/>
      <c r="S27" s="21"/>
    </row>
    <row r="28" spans="1:19" ht="16.5" x14ac:dyDescent="0.25">
      <c r="A28" s="9">
        <v>12</v>
      </c>
      <c r="B28" s="15" t="s">
        <v>30</v>
      </c>
      <c r="C28" s="46">
        <v>1052</v>
      </c>
      <c r="D28" s="53">
        <v>1052</v>
      </c>
      <c r="E28" s="53">
        <v>0</v>
      </c>
      <c r="F28" s="53">
        <v>0</v>
      </c>
      <c r="G28" s="47">
        <v>1052</v>
      </c>
      <c r="H28" s="53">
        <v>426</v>
      </c>
      <c r="I28" s="53">
        <v>626</v>
      </c>
      <c r="J28" s="54">
        <v>0</v>
      </c>
      <c r="K28" s="47">
        <v>0</v>
      </c>
      <c r="L28" s="53"/>
      <c r="M28" s="54"/>
      <c r="N28" s="6">
        <f t="shared" si="0"/>
        <v>1052</v>
      </c>
      <c r="O28" s="6">
        <f t="shared" si="1"/>
        <v>1052</v>
      </c>
      <c r="P28" s="20">
        <f t="shared" si="2"/>
        <v>1052</v>
      </c>
      <c r="Q28" s="17">
        <f t="shared" si="3"/>
        <v>1052</v>
      </c>
      <c r="R28" s="17"/>
      <c r="S28" s="21"/>
    </row>
    <row r="29" spans="1:19" s="11" customFormat="1" ht="16.5" x14ac:dyDescent="0.25">
      <c r="A29" s="9">
        <v>13</v>
      </c>
      <c r="B29" s="15" t="s">
        <v>31</v>
      </c>
      <c r="C29" s="46">
        <v>0</v>
      </c>
      <c r="D29" s="55">
        <v>0</v>
      </c>
      <c r="E29" s="55">
        <v>0</v>
      </c>
      <c r="F29" s="55">
        <v>0</v>
      </c>
      <c r="G29" s="47">
        <v>0</v>
      </c>
      <c r="H29" s="55">
        <v>0</v>
      </c>
      <c r="I29" s="55">
        <v>0</v>
      </c>
      <c r="J29" s="56">
        <v>0</v>
      </c>
      <c r="K29" s="47">
        <v>0</v>
      </c>
      <c r="L29" s="55"/>
      <c r="M29" s="56"/>
      <c r="N29" s="6">
        <f t="shared" si="0"/>
        <v>0</v>
      </c>
      <c r="O29" s="6">
        <f t="shared" si="1"/>
        <v>0</v>
      </c>
      <c r="P29" s="20">
        <f t="shared" si="2"/>
        <v>0</v>
      </c>
      <c r="Q29" s="17">
        <f t="shared" si="3"/>
        <v>0</v>
      </c>
      <c r="R29" s="17"/>
      <c r="S29" s="21"/>
    </row>
    <row r="30" spans="1:19" ht="16.5" x14ac:dyDescent="0.25">
      <c r="A30" s="7" t="s">
        <v>32</v>
      </c>
      <c r="B30" s="12" t="s">
        <v>33</v>
      </c>
      <c r="C30" s="46">
        <v>704</v>
      </c>
      <c r="D30" s="57">
        <v>40</v>
      </c>
      <c r="E30" s="57">
        <v>578</v>
      </c>
      <c r="F30" s="57">
        <v>86</v>
      </c>
      <c r="G30" s="47">
        <v>646</v>
      </c>
      <c r="H30" s="57">
        <v>268</v>
      </c>
      <c r="I30" s="57">
        <v>376</v>
      </c>
      <c r="J30" s="58">
        <v>2</v>
      </c>
      <c r="K30" s="47">
        <v>58</v>
      </c>
      <c r="L30" s="57">
        <v>58</v>
      </c>
      <c r="M30" s="58">
        <v>0</v>
      </c>
      <c r="N30" s="6">
        <f t="shared" si="0"/>
        <v>704</v>
      </c>
      <c r="O30" s="6">
        <f t="shared" si="1"/>
        <v>704</v>
      </c>
      <c r="P30" s="20">
        <f t="shared" si="2"/>
        <v>704</v>
      </c>
      <c r="Q30" s="17">
        <f t="shared" si="3"/>
        <v>704</v>
      </c>
      <c r="R30" s="17"/>
      <c r="S30" s="21"/>
    </row>
    <row r="31" spans="1:19" ht="31.5" x14ac:dyDescent="0.25">
      <c r="A31" s="7" t="s">
        <v>34</v>
      </c>
      <c r="B31" s="16" t="s">
        <v>35</v>
      </c>
      <c r="C31" s="49">
        <v>53485</v>
      </c>
      <c r="D31" s="59">
        <v>401</v>
      </c>
      <c r="E31" s="59">
        <v>48463</v>
      </c>
      <c r="F31" s="57">
        <v>4621</v>
      </c>
      <c r="G31" s="47">
        <v>52640</v>
      </c>
      <c r="H31" s="57">
        <v>0</v>
      </c>
      <c r="I31" s="57">
        <v>52004</v>
      </c>
      <c r="J31" s="58">
        <v>636</v>
      </c>
      <c r="K31" s="47">
        <v>845</v>
      </c>
      <c r="L31" s="57">
        <v>824</v>
      </c>
      <c r="M31" s="58">
        <v>21</v>
      </c>
      <c r="N31" s="6">
        <f t="shared" si="0"/>
        <v>53485</v>
      </c>
      <c r="O31" s="6">
        <f t="shared" si="1"/>
        <v>53485</v>
      </c>
      <c r="P31" s="20">
        <f t="shared" si="2"/>
        <v>53485</v>
      </c>
      <c r="Q31" s="17">
        <f t="shared" si="3"/>
        <v>53485</v>
      </c>
      <c r="R31" s="17"/>
      <c r="S31" s="21"/>
    </row>
    <row r="32" spans="1:19" s="11" customFormat="1" ht="16.5" x14ac:dyDescent="0.25">
      <c r="A32" s="7">
        <v>14</v>
      </c>
      <c r="B32" s="12" t="s">
        <v>36</v>
      </c>
      <c r="C32" s="46">
        <v>61</v>
      </c>
      <c r="D32" s="53">
        <v>59</v>
      </c>
      <c r="E32" s="53">
        <v>1</v>
      </c>
      <c r="F32" s="53">
        <v>1</v>
      </c>
      <c r="G32" s="47">
        <v>51</v>
      </c>
      <c r="H32" s="53">
        <v>49</v>
      </c>
      <c r="I32" s="53">
        <v>2</v>
      </c>
      <c r="J32" s="54">
        <v>0</v>
      </c>
      <c r="K32" s="47">
        <v>10</v>
      </c>
      <c r="L32" s="53">
        <v>10</v>
      </c>
      <c r="M32" s="54">
        <v>0</v>
      </c>
      <c r="N32" s="6">
        <f t="shared" si="0"/>
        <v>61</v>
      </c>
      <c r="O32" s="6">
        <f t="shared" si="1"/>
        <v>61</v>
      </c>
      <c r="P32" s="20">
        <f t="shared" si="2"/>
        <v>61</v>
      </c>
      <c r="Q32" s="17">
        <f t="shared" si="3"/>
        <v>61</v>
      </c>
      <c r="R32" s="17"/>
      <c r="S32" s="21"/>
    </row>
    <row r="33" spans="1:20" ht="16.5" x14ac:dyDescent="0.25">
      <c r="A33" s="7">
        <v>15</v>
      </c>
      <c r="B33" s="12" t="s">
        <v>37</v>
      </c>
      <c r="C33" s="46">
        <v>5578</v>
      </c>
      <c r="D33" s="60">
        <v>1780</v>
      </c>
      <c r="E33" s="60">
        <v>3140</v>
      </c>
      <c r="F33" s="60">
        <v>658</v>
      </c>
      <c r="G33" s="47">
        <v>5511</v>
      </c>
      <c r="H33" s="60">
        <v>4866</v>
      </c>
      <c r="I33" s="60">
        <v>633</v>
      </c>
      <c r="J33" s="54">
        <v>12</v>
      </c>
      <c r="K33" s="47">
        <v>67</v>
      </c>
      <c r="L33" s="60">
        <v>58</v>
      </c>
      <c r="M33" s="54">
        <v>9</v>
      </c>
      <c r="N33" s="6">
        <f t="shared" si="0"/>
        <v>5578</v>
      </c>
      <c r="O33" s="6">
        <f t="shared" si="1"/>
        <v>5578</v>
      </c>
      <c r="P33" s="20">
        <f t="shared" si="2"/>
        <v>5578</v>
      </c>
      <c r="Q33" s="17">
        <f t="shared" si="3"/>
        <v>5578</v>
      </c>
      <c r="R33" s="17"/>
      <c r="S33" s="21"/>
    </row>
    <row r="34" spans="1:20" ht="16.5" x14ac:dyDescent="0.25">
      <c r="A34" s="7">
        <v>16</v>
      </c>
      <c r="B34" s="12" t="s">
        <v>38</v>
      </c>
      <c r="C34" s="46">
        <v>123</v>
      </c>
      <c r="D34" s="60">
        <v>70</v>
      </c>
      <c r="E34" s="60">
        <v>43</v>
      </c>
      <c r="F34" s="60">
        <v>10</v>
      </c>
      <c r="G34" s="47">
        <v>123</v>
      </c>
      <c r="H34" s="60">
        <v>69</v>
      </c>
      <c r="I34" s="60">
        <v>54</v>
      </c>
      <c r="J34" s="54">
        <v>0</v>
      </c>
      <c r="K34" s="47">
        <v>0</v>
      </c>
      <c r="L34" s="60">
        <v>0</v>
      </c>
      <c r="M34" s="54">
        <v>0</v>
      </c>
      <c r="N34" s="6">
        <f t="shared" si="0"/>
        <v>123</v>
      </c>
      <c r="O34" s="6">
        <f t="shared" si="1"/>
        <v>123</v>
      </c>
      <c r="P34" s="20">
        <f t="shared" si="2"/>
        <v>123</v>
      </c>
      <c r="Q34" s="17">
        <f t="shared" si="3"/>
        <v>123</v>
      </c>
      <c r="R34" s="17"/>
      <c r="S34" s="21"/>
    </row>
    <row r="35" spans="1:20" ht="16.5" x14ac:dyDescent="0.25">
      <c r="A35" s="9">
        <v>17</v>
      </c>
      <c r="B35" s="15" t="s">
        <v>39</v>
      </c>
      <c r="C35" s="46">
        <v>535</v>
      </c>
      <c r="D35" s="53">
        <v>103</v>
      </c>
      <c r="E35" s="53">
        <v>377</v>
      </c>
      <c r="F35" s="53">
        <v>55</v>
      </c>
      <c r="G35" s="47">
        <v>438</v>
      </c>
      <c r="H35" s="53">
        <v>411</v>
      </c>
      <c r="I35" s="53">
        <v>27</v>
      </c>
      <c r="J35" s="54">
        <v>0</v>
      </c>
      <c r="K35" s="47">
        <v>97</v>
      </c>
      <c r="L35" s="53">
        <v>97</v>
      </c>
      <c r="M35" s="54">
        <v>0</v>
      </c>
      <c r="N35" s="6">
        <f t="shared" si="0"/>
        <v>535</v>
      </c>
      <c r="O35" s="6">
        <f t="shared" si="1"/>
        <v>535</v>
      </c>
      <c r="P35" s="20">
        <f t="shared" si="2"/>
        <v>535</v>
      </c>
      <c r="Q35" s="17">
        <f t="shared" si="3"/>
        <v>535</v>
      </c>
      <c r="R35" s="17"/>
      <c r="S35" s="21"/>
    </row>
    <row r="36" spans="1:20" ht="16.5" x14ac:dyDescent="0.25">
      <c r="A36" s="9">
        <v>18</v>
      </c>
      <c r="B36" s="15" t="s">
        <v>40</v>
      </c>
      <c r="C36" s="49">
        <v>1175</v>
      </c>
      <c r="D36" s="53">
        <v>711</v>
      </c>
      <c r="E36" s="53">
        <v>300</v>
      </c>
      <c r="F36" s="53">
        <v>164</v>
      </c>
      <c r="G36" s="47">
        <v>1090</v>
      </c>
      <c r="H36" s="53">
        <v>411</v>
      </c>
      <c r="I36" s="53">
        <v>678</v>
      </c>
      <c r="J36" s="54">
        <v>1</v>
      </c>
      <c r="K36" s="47">
        <v>85</v>
      </c>
      <c r="L36" s="53">
        <v>85</v>
      </c>
      <c r="M36" s="54">
        <v>0</v>
      </c>
      <c r="N36" s="6">
        <f t="shared" si="0"/>
        <v>1175</v>
      </c>
      <c r="O36" s="6">
        <f t="shared" si="1"/>
        <v>1175</v>
      </c>
      <c r="P36" s="20">
        <f t="shared" si="2"/>
        <v>1175</v>
      </c>
      <c r="Q36" s="17">
        <f t="shared" si="3"/>
        <v>1175</v>
      </c>
      <c r="R36" s="17"/>
      <c r="S36" s="21"/>
    </row>
    <row r="37" spans="1:20" ht="16.5" x14ac:dyDescent="0.25">
      <c r="A37" s="7">
        <v>19</v>
      </c>
      <c r="B37" s="12" t="s">
        <v>41</v>
      </c>
      <c r="C37" s="46">
        <v>0</v>
      </c>
      <c r="D37" s="60">
        <v>0</v>
      </c>
      <c r="E37" s="60">
        <v>0</v>
      </c>
      <c r="F37" s="60">
        <v>0</v>
      </c>
      <c r="G37" s="47">
        <v>0</v>
      </c>
      <c r="H37" s="60">
        <v>0</v>
      </c>
      <c r="I37" s="60">
        <v>0</v>
      </c>
      <c r="J37" s="54">
        <v>0</v>
      </c>
      <c r="K37" s="47">
        <v>0</v>
      </c>
      <c r="L37" s="60">
        <v>0</v>
      </c>
      <c r="M37" s="54">
        <v>0</v>
      </c>
      <c r="N37" s="6">
        <f t="shared" si="0"/>
        <v>0</v>
      </c>
      <c r="O37" s="6">
        <f t="shared" si="1"/>
        <v>0</v>
      </c>
      <c r="P37" s="20">
        <f t="shared" si="2"/>
        <v>0</v>
      </c>
      <c r="Q37" s="17">
        <f t="shared" si="3"/>
        <v>0</v>
      </c>
      <c r="R37" s="17"/>
    </row>
    <row r="38" spans="1:20" ht="63" x14ac:dyDescent="0.25">
      <c r="A38" s="22" t="s">
        <v>42</v>
      </c>
      <c r="B38" s="5" t="s">
        <v>43</v>
      </c>
      <c r="C38" s="46">
        <v>29357</v>
      </c>
      <c r="D38" s="61">
        <v>3386</v>
      </c>
      <c r="E38" s="61">
        <v>24422</v>
      </c>
      <c r="F38" s="61">
        <v>1549</v>
      </c>
      <c r="G38" s="61">
        <v>28784</v>
      </c>
      <c r="H38" s="61">
        <v>14366</v>
      </c>
      <c r="I38" s="61">
        <v>13750</v>
      </c>
      <c r="J38" s="62">
        <v>668</v>
      </c>
      <c r="K38" s="61">
        <v>573</v>
      </c>
      <c r="L38" s="61">
        <v>541</v>
      </c>
      <c r="M38" s="62">
        <v>32</v>
      </c>
      <c r="N38" s="6">
        <f t="shared" si="0"/>
        <v>29357</v>
      </c>
      <c r="O38" s="6">
        <f t="shared" si="1"/>
        <v>29357</v>
      </c>
      <c r="P38" s="20">
        <f t="shared" si="2"/>
        <v>29357</v>
      </c>
      <c r="Q38" s="17">
        <f t="shared" si="3"/>
        <v>29357</v>
      </c>
      <c r="R38" s="19">
        <f>H38/G38</f>
        <v>0.49909672040022235</v>
      </c>
      <c r="S38" s="19">
        <f>I38/H38</f>
        <v>0.95712098009188362</v>
      </c>
      <c r="T38" s="19">
        <f>J38/G38</f>
        <v>2.3207337409672041E-2</v>
      </c>
    </row>
    <row r="39" spans="1:20" ht="16.5" x14ac:dyDescent="0.25">
      <c r="A39" s="4">
        <v>1</v>
      </c>
      <c r="B39" s="13" t="s">
        <v>44</v>
      </c>
      <c r="C39" s="46">
        <v>25</v>
      </c>
      <c r="D39" s="60">
        <v>0</v>
      </c>
      <c r="E39" s="60">
        <v>24</v>
      </c>
      <c r="F39" s="60">
        <v>1</v>
      </c>
      <c r="G39" s="63">
        <v>25</v>
      </c>
      <c r="H39" s="64">
        <v>0</v>
      </c>
      <c r="I39" s="65">
        <v>25</v>
      </c>
      <c r="J39" s="54">
        <v>0</v>
      </c>
      <c r="K39" s="66">
        <v>0</v>
      </c>
      <c r="L39" s="60">
        <v>0</v>
      </c>
      <c r="M39" s="54">
        <v>0</v>
      </c>
      <c r="N39" s="6">
        <f t="shared" si="0"/>
        <v>25</v>
      </c>
      <c r="O39" s="6">
        <f t="shared" si="1"/>
        <v>25</v>
      </c>
      <c r="P39" s="20">
        <f t="shared" si="2"/>
        <v>25</v>
      </c>
      <c r="Q39" s="17">
        <f t="shared" si="3"/>
        <v>25</v>
      </c>
      <c r="R39" s="17">
        <f>H38+I38</f>
        <v>28116</v>
      </c>
    </row>
    <row r="40" spans="1:20" ht="16.5" x14ac:dyDescent="0.25">
      <c r="A40" s="4">
        <v>2</v>
      </c>
      <c r="B40" s="14" t="s">
        <v>21</v>
      </c>
      <c r="C40" s="46">
        <v>153</v>
      </c>
      <c r="D40" s="60">
        <v>34</v>
      </c>
      <c r="E40" s="60">
        <v>110</v>
      </c>
      <c r="F40" s="60">
        <v>9</v>
      </c>
      <c r="G40" s="63">
        <v>152</v>
      </c>
      <c r="H40" s="60">
        <v>85</v>
      </c>
      <c r="I40" s="60">
        <v>63</v>
      </c>
      <c r="J40" s="54">
        <v>4</v>
      </c>
      <c r="K40" s="66">
        <v>1</v>
      </c>
      <c r="L40" s="60">
        <v>1</v>
      </c>
      <c r="M40" s="54">
        <v>0</v>
      </c>
      <c r="N40" s="6">
        <f t="shared" si="0"/>
        <v>153</v>
      </c>
      <c r="O40" s="6">
        <f t="shared" si="1"/>
        <v>153</v>
      </c>
      <c r="P40" s="20">
        <f t="shared" si="2"/>
        <v>153</v>
      </c>
      <c r="Q40" s="17">
        <f t="shared" si="3"/>
        <v>153</v>
      </c>
      <c r="R40" s="17"/>
    </row>
    <row r="41" spans="1:20" ht="16.5" x14ac:dyDescent="0.25">
      <c r="A41" s="4">
        <v>3</v>
      </c>
      <c r="B41" s="14" t="s">
        <v>45</v>
      </c>
      <c r="C41" s="46">
        <v>255</v>
      </c>
      <c r="D41" s="60">
        <v>47</v>
      </c>
      <c r="E41" s="60">
        <v>206</v>
      </c>
      <c r="F41" s="60">
        <v>2</v>
      </c>
      <c r="G41" s="63">
        <v>254</v>
      </c>
      <c r="H41" s="60">
        <v>101</v>
      </c>
      <c r="I41" s="60">
        <v>151</v>
      </c>
      <c r="J41" s="54">
        <v>2</v>
      </c>
      <c r="K41" s="66">
        <v>1</v>
      </c>
      <c r="L41" s="60">
        <v>0</v>
      </c>
      <c r="M41" s="54">
        <v>1</v>
      </c>
      <c r="N41" s="6">
        <f t="shared" si="0"/>
        <v>255</v>
      </c>
      <c r="O41" s="6">
        <f t="shared" si="1"/>
        <v>255</v>
      </c>
      <c r="P41" s="20">
        <f t="shared" si="2"/>
        <v>255</v>
      </c>
      <c r="Q41" s="17">
        <f t="shared" si="3"/>
        <v>255</v>
      </c>
      <c r="R41" s="17"/>
    </row>
    <row r="42" spans="1:20" ht="16.5" x14ac:dyDescent="0.25">
      <c r="A42" s="4">
        <v>4</v>
      </c>
      <c r="B42" s="14" t="s">
        <v>46</v>
      </c>
      <c r="C42" s="46">
        <v>7</v>
      </c>
      <c r="D42" s="60">
        <v>0</v>
      </c>
      <c r="E42" s="60">
        <v>7</v>
      </c>
      <c r="F42" s="60">
        <v>0</v>
      </c>
      <c r="G42" s="63">
        <v>7</v>
      </c>
      <c r="H42" s="60">
        <v>0</v>
      </c>
      <c r="I42" s="60">
        <v>6</v>
      </c>
      <c r="J42" s="54">
        <v>1</v>
      </c>
      <c r="K42" s="66">
        <v>0</v>
      </c>
      <c r="L42" s="60">
        <v>0</v>
      </c>
      <c r="M42" s="54">
        <v>0</v>
      </c>
      <c r="N42" s="6">
        <f t="shared" si="0"/>
        <v>7</v>
      </c>
      <c r="O42" s="6">
        <f t="shared" si="1"/>
        <v>7</v>
      </c>
      <c r="P42" s="20">
        <f t="shared" si="2"/>
        <v>7</v>
      </c>
      <c r="Q42" s="17">
        <f t="shared" si="3"/>
        <v>7</v>
      </c>
      <c r="R42" s="17"/>
    </row>
    <row r="43" spans="1:20" ht="16.5" x14ac:dyDescent="0.25">
      <c r="A43" s="4">
        <v>5</v>
      </c>
      <c r="B43" s="14" t="s">
        <v>47</v>
      </c>
      <c r="C43" s="46">
        <v>6765</v>
      </c>
      <c r="D43" s="60">
        <v>3090</v>
      </c>
      <c r="E43" s="60">
        <v>3657</v>
      </c>
      <c r="F43" s="60">
        <v>18</v>
      </c>
      <c r="G43" s="63">
        <v>6738</v>
      </c>
      <c r="H43" s="60">
        <v>3502</v>
      </c>
      <c r="I43" s="60">
        <v>3234</v>
      </c>
      <c r="J43" s="54">
        <v>2</v>
      </c>
      <c r="K43" s="66">
        <v>27</v>
      </c>
      <c r="L43" s="60">
        <v>27</v>
      </c>
      <c r="M43" s="54">
        <v>0</v>
      </c>
      <c r="N43" s="6">
        <f t="shared" si="0"/>
        <v>6765</v>
      </c>
      <c r="O43" s="6">
        <f t="shared" si="1"/>
        <v>6765</v>
      </c>
      <c r="P43" s="20">
        <f t="shared" si="2"/>
        <v>6765</v>
      </c>
      <c r="Q43" s="17">
        <f t="shared" si="3"/>
        <v>6765</v>
      </c>
      <c r="R43" s="17"/>
    </row>
    <row r="44" spans="1:20" ht="16.5" x14ac:dyDescent="0.25">
      <c r="A44" s="4">
        <v>6</v>
      </c>
      <c r="B44" s="14" t="s">
        <v>48</v>
      </c>
      <c r="C44" s="46">
        <v>9248</v>
      </c>
      <c r="D44" s="60">
        <v>0</v>
      </c>
      <c r="E44" s="60">
        <v>8975</v>
      </c>
      <c r="F44" s="60">
        <v>273</v>
      </c>
      <c r="G44" s="63">
        <v>8975</v>
      </c>
      <c r="H44" s="60">
        <v>5047</v>
      </c>
      <c r="I44" s="60">
        <v>3863</v>
      </c>
      <c r="J44" s="54">
        <v>65</v>
      </c>
      <c r="K44" s="66">
        <v>273</v>
      </c>
      <c r="L44" s="60">
        <v>272</v>
      </c>
      <c r="M44" s="54">
        <v>1</v>
      </c>
      <c r="N44" s="6">
        <f t="shared" si="0"/>
        <v>9248</v>
      </c>
      <c r="O44" s="6">
        <f t="shared" si="1"/>
        <v>9248</v>
      </c>
      <c r="P44" s="20">
        <f t="shared" si="2"/>
        <v>9248</v>
      </c>
      <c r="Q44" s="17">
        <f t="shared" si="3"/>
        <v>9248</v>
      </c>
      <c r="R44" s="17"/>
    </row>
    <row r="45" spans="1:20" ht="16.5" x14ac:dyDescent="0.25">
      <c r="A45" s="4">
        <v>7</v>
      </c>
      <c r="B45" s="14" t="s">
        <v>28</v>
      </c>
      <c r="C45" s="46">
        <v>195</v>
      </c>
      <c r="D45" s="60">
        <v>3</v>
      </c>
      <c r="E45" s="60">
        <v>173</v>
      </c>
      <c r="F45" s="60">
        <v>19</v>
      </c>
      <c r="G45" s="63">
        <v>193</v>
      </c>
      <c r="H45" s="60">
        <v>33</v>
      </c>
      <c r="I45" s="60">
        <v>159</v>
      </c>
      <c r="J45" s="54">
        <v>1</v>
      </c>
      <c r="K45" s="66">
        <v>2</v>
      </c>
      <c r="L45" s="60">
        <v>1</v>
      </c>
      <c r="M45" s="54">
        <v>1</v>
      </c>
      <c r="N45" s="6">
        <f t="shared" si="0"/>
        <v>195</v>
      </c>
      <c r="O45" s="6">
        <f t="shared" si="1"/>
        <v>195</v>
      </c>
      <c r="P45" s="20">
        <f t="shared" si="2"/>
        <v>195</v>
      </c>
      <c r="Q45" s="17">
        <f t="shared" si="3"/>
        <v>195</v>
      </c>
      <c r="R45" s="17"/>
    </row>
    <row r="46" spans="1:20" ht="16.5" x14ac:dyDescent="0.25">
      <c r="A46" s="4">
        <v>8</v>
      </c>
      <c r="B46" s="14" t="s">
        <v>49</v>
      </c>
      <c r="C46" s="46">
        <v>67</v>
      </c>
      <c r="D46" s="60">
        <v>30</v>
      </c>
      <c r="E46" s="60">
        <v>28</v>
      </c>
      <c r="F46" s="60">
        <v>9</v>
      </c>
      <c r="G46" s="63">
        <v>64</v>
      </c>
      <c r="H46" s="60">
        <v>33</v>
      </c>
      <c r="I46" s="60">
        <v>28</v>
      </c>
      <c r="J46" s="54">
        <v>3</v>
      </c>
      <c r="K46" s="66">
        <v>3</v>
      </c>
      <c r="L46" s="60">
        <v>3</v>
      </c>
      <c r="M46" s="54">
        <v>0</v>
      </c>
      <c r="N46" s="6">
        <f t="shared" si="0"/>
        <v>67</v>
      </c>
      <c r="O46" s="6">
        <f t="shared" si="1"/>
        <v>67</v>
      </c>
      <c r="P46" s="20">
        <f t="shared" si="2"/>
        <v>67</v>
      </c>
      <c r="Q46" s="17">
        <f t="shared" si="3"/>
        <v>67</v>
      </c>
      <c r="R46" s="17"/>
    </row>
    <row r="47" spans="1:20" ht="16.5" x14ac:dyDescent="0.25">
      <c r="A47" s="4">
        <v>9</v>
      </c>
      <c r="B47" s="14" t="s">
        <v>30</v>
      </c>
      <c r="C47" s="46">
        <v>367</v>
      </c>
      <c r="D47" s="60">
        <v>0</v>
      </c>
      <c r="E47" s="60">
        <v>344</v>
      </c>
      <c r="F47" s="60">
        <v>23</v>
      </c>
      <c r="G47" s="63">
        <v>365</v>
      </c>
      <c r="H47" s="60">
        <v>40</v>
      </c>
      <c r="I47" s="60">
        <v>323</v>
      </c>
      <c r="J47" s="54">
        <v>2</v>
      </c>
      <c r="K47" s="66">
        <v>2</v>
      </c>
      <c r="L47" s="60">
        <v>2</v>
      </c>
      <c r="M47" s="54">
        <v>0</v>
      </c>
      <c r="N47" s="6">
        <f t="shared" si="0"/>
        <v>367</v>
      </c>
      <c r="O47" s="6">
        <f t="shared" si="1"/>
        <v>367</v>
      </c>
      <c r="P47" s="20">
        <f t="shared" si="2"/>
        <v>367</v>
      </c>
      <c r="Q47" s="17">
        <f t="shared" si="3"/>
        <v>367</v>
      </c>
      <c r="R47" s="17"/>
    </row>
    <row r="48" spans="1:20" ht="16.5" x14ac:dyDescent="0.25">
      <c r="A48" s="4">
        <v>10</v>
      </c>
      <c r="B48" s="14" t="s">
        <v>50</v>
      </c>
      <c r="C48" s="46">
        <v>7347</v>
      </c>
      <c r="D48" s="60">
        <v>13</v>
      </c>
      <c r="E48" s="60">
        <v>6313</v>
      </c>
      <c r="F48" s="60">
        <v>1021</v>
      </c>
      <c r="G48" s="63">
        <v>7202</v>
      </c>
      <c r="H48" s="60">
        <v>2850</v>
      </c>
      <c r="I48" s="60">
        <v>3805</v>
      </c>
      <c r="J48" s="54">
        <v>547</v>
      </c>
      <c r="K48" s="66">
        <v>145</v>
      </c>
      <c r="L48" s="60">
        <v>120</v>
      </c>
      <c r="M48" s="54">
        <v>25</v>
      </c>
      <c r="N48" s="6">
        <f t="shared" si="0"/>
        <v>7347</v>
      </c>
      <c r="O48" s="6">
        <f t="shared" si="1"/>
        <v>7347</v>
      </c>
      <c r="P48" s="20">
        <f t="shared" si="2"/>
        <v>7347</v>
      </c>
      <c r="Q48" s="17">
        <f t="shared" si="3"/>
        <v>7347</v>
      </c>
      <c r="R48" s="17"/>
    </row>
    <row r="49" spans="1:18" ht="16.5" x14ac:dyDescent="0.25">
      <c r="A49" s="4">
        <v>11</v>
      </c>
      <c r="B49" s="14" t="s">
        <v>36</v>
      </c>
      <c r="C49" s="46">
        <v>49</v>
      </c>
      <c r="D49" s="60">
        <v>25</v>
      </c>
      <c r="E49" s="60">
        <v>21</v>
      </c>
      <c r="F49" s="60">
        <v>3</v>
      </c>
      <c r="G49" s="63">
        <v>49</v>
      </c>
      <c r="H49" s="60">
        <v>8</v>
      </c>
      <c r="I49" s="60">
        <v>38</v>
      </c>
      <c r="J49" s="54">
        <v>3</v>
      </c>
      <c r="K49" s="66">
        <v>0</v>
      </c>
      <c r="L49" s="60">
        <v>0</v>
      </c>
      <c r="M49" s="54">
        <v>0</v>
      </c>
      <c r="N49" s="6">
        <f t="shared" si="0"/>
        <v>49</v>
      </c>
      <c r="O49" s="6">
        <f t="shared" si="1"/>
        <v>49</v>
      </c>
      <c r="P49" s="20">
        <f t="shared" si="2"/>
        <v>49</v>
      </c>
      <c r="Q49" s="17">
        <f t="shared" si="3"/>
        <v>49</v>
      </c>
      <c r="R49" s="17"/>
    </row>
    <row r="50" spans="1:18" ht="16.5" x14ac:dyDescent="0.25">
      <c r="A50" s="4">
        <v>12</v>
      </c>
      <c r="B50" s="14" t="s">
        <v>37</v>
      </c>
      <c r="C50" s="46">
        <v>1983</v>
      </c>
      <c r="D50" s="60">
        <v>142</v>
      </c>
      <c r="E50" s="60">
        <v>1776</v>
      </c>
      <c r="F50" s="60">
        <v>65</v>
      </c>
      <c r="G50" s="63">
        <v>1976</v>
      </c>
      <c r="H50" s="60">
        <v>973</v>
      </c>
      <c r="I50" s="60">
        <v>1001</v>
      </c>
      <c r="J50" s="54">
        <v>2</v>
      </c>
      <c r="K50" s="66">
        <v>7</v>
      </c>
      <c r="L50" s="60">
        <v>7</v>
      </c>
      <c r="M50" s="54">
        <v>0</v>
      </c>
      <c r="N50" s="6">
        <f t="shared" si="0"/>
        <v>1983</v>
      </c>
      <c r="O50" s="6">
        <f t="shared" si="1"/>
        <v>1983</v>
      </c>
      <c r="P50" s="20">
        <f t="shared" si="2"/>
        <v>1983</v>
      </c>
      <c r="Q50" s="17">
        <f t="shared" si="3"/>
        <v>1983</v>
      </c>
      <c r="R50" s="17"/>
    </row>
    <row r="51" spans="1:18" ht="16.5" x14ac:dyDescent="0.25">
      <c r="A51" s="4">
        <v>13</v>
      </c>
      <c r="B51" s="14" t="s">
        <v>51</v>
      </c>
      <c r="C51" s="46">
        <v>621</v>
      </c>
      <c r="D51" s="60">
        <v>0</v>
      </c>
      <c r="E51" s="60">
        <v>621</v>
      </c>
      <c r="F51" s="60">
        <v>0</v>
      </c>
      <c r="G51" s="63">
        <v>621</v>
      </c>
      <c r="H51" s="60">
        <v>0</v>
      </c>
      <c r="I51" s="60">
        <v>619</v>
      </c>
      <c r="J51" s="54">
        <v>2</v>
      </c>
      <c r="K51" s="66">
        <v>0</v>
      </c>
      <c r="L51" s="60">
        <v>0</v>
      </c>
      <c r="M51" s="54">
        <v>0</v>
      </c>
      <c r="N51" s="6">
        <f t="shared" si="0"/>
        <v>621</v>
      </c>
      <c r="O51" s="6">
        <f t="shared" si="1"/>
        <v>621</v>
      </c>
      <c r="P51" s="20">
        <f t="shared" si="2"/>
        <v>621</v>
      </c>
      <c r="Q51" s="17">
        <f t="shared" si="3"/>
        <v>621</v>
      </c>
      <c r="R51" s="17"/>
    </row>
    <row r="52" spans="1:18" ht="16.5" x14ac:dyDescent="0.25">
      <c r="A52" s="4">
        <v>14</v>
      </c>
      <c r="B52" s="14" t="s">
        <v>39</v>
      </c>
      <c r="C52" s="46">
        <v>2087</v>
      </c>
      <c r="D52" s="60">
        <v>0</v>
      </c>
      <c r="E52" s="60">
        <v>1998</v>
      </c>
      <c r="F52" s="60">
        <v>89</v>
      </c>
      <c r="G52" s="63">
        <v>1975</v>
      </c>
      <c r="H52" s="60">
        <v>1640</v>
      </c>
      <c r="I52" s="60">
        <v>306</v>
      </c>
      <c r="J52" s="54">
        <v>29</v>
      </c>
      <c r="K52" s="66">
        <v>112</v>
      </c>
      <c r="L52" s="60">
        <v>108</v>
      </c>
      <c r="M52" s="54">
        <v>4</v>
      </c>
      <c r="N52" s="6">
        <f t="shared" si="0"/>
        <v>2087</v>
      </c>
      <c r="O52" s="6">
        <f t="shared" si="1"/>
        <v>2087</v>
      </c>
      <c r="P52" s="20">
        <f t="shared" si="2"/>
        <v>2087</v>
      </c>
      <c r="Q52" s="17">
        <f t="shared" si="3"/>
        <v>2087</v>
      </c>
      <c r="R52" s="17"/>
    </row>
    <row r="53" spans="1:18" ht="16.5" x14ac:dyDescent="0.25">
      <c r="A53" s="4">
        <v>15</v>
      </c>
      <c r="B53" s="14" t="s">
        <v>52</v>
      </c>
      <c r="C53" s="46">
        <v>101</v>
      </c>
      <c r="D53" s="60">
        <v>0</v>
      </c>
      <c r="E53" s="60">
        <v>90</v>
      </c>
      <c r="F53" s="60">
        <v>11</v>
      </c>
      <c r="G53" s="63">
        <v>101</v>
      </c>
      <c r="H53" s="60">
        <v>0</v>
      </c>
      <c r="I53" s="60">
        <v>98</v>
      </c>
      <c r="J53" s="54">
        <v>3</v>
      </c>
      <c r="K53" s="66">
        <v>0</v>
      </c>
      <c r="L53" s="60">
        <v>0</v>
      </c>
      <c r="M53" s="54">
        <v>0</v>
      </c>
      <c r="N53" s="6">
        <f t="shared" si="0"/>
        <v>101</v>
      </c>
      <c r="O53" s="6">
        <f t="shared" si="1"/>
        <v>101</v>
      </c>
      <c r="P53" s="20">
        <f t="shared" si="2"/>
        <v>101</v>
      </c>
      <c r="Q53" s="17">
        <f t="shared" si="3"/>
        <v>101</v>
      </c>
      <c r="R53" s="17"/>
    </row>
    <row r="54" spans="1:18" ht="16.5" x14ac:dyDescent="0.25">
      <c r="A54" s="4">
        <v>16</v>
      </c>
      <c r="B54" s="14" t="s">
        <v>40</v>
      </c>
      <c r="C54" s="46">
        <v>87</v>
      </c>
      <c r="D54" s="60">
        <v>2</v>
      </c>
      <c r="E54" s="60">
        <v>79</v>
      </c>
      <c r="F54" s="60">
        <v>6</v>
      </c>
      <c r="G54" s="63">
        <v>87</v>
      </c>
      <c r="H54" s="60">
        <v>54</v>
      </c>
      <c r="I54" s="60">
        <v>31</v>
      </c>
      <c r="J54" s="54">
        <v>2</v>
      </c>
      <c r="K54" s="66">
        <v>0</v>
      </c>
      <c r="L54" s="60">
        <v>0</v>
      </c>
      <c r="M54" s="54">
        <v>0</v>
      </c>
      <c r="N54" s="6">
        <f t="shared" si="0"/>
        <v>87</v>
      </c>
      <c r="O54" s="6">
        <f t="shared" si="1"/>
        <v>87</v>
      </c>
      <c r="P54" s="20">
        <f t="shared" si="2"/>
        <v>87</v>
      </c>
      <c r="Q54" s="17">
        <f t="shared" si="3"/>
        <v>87</v>
      </c>
      <c r="R54" s="17"/>
    </row>
    <row r="55" spans="1:18" ht="62.25" customHeight="1" x14ac:dyDescent="0.25">
      <c r="A55" s="22" t="s">
        <v>53</v>
      </c>
      <c r="B55" s="5" t="s">
        <v>54</v>
      </c>
      <c r="C55" s="46">
        <v>231848</v>
      </c>
      <c r="D55" s="61">
        <v>4898</v>
      </c>
      <c r="E55" s="61">
        <v>225110</v>
      </c>
      <c r="F55" s="61">
        <v>1840</v>
      </c>
      <c r="G55" s="63">
        <v>231350</v>
      </c>
      <c r="H55" s="61">
        <v>159748</v>
      </c>
      <c r="I55" s="61">
        <v>70859</v>
      </c>
      <c r="J55" s="61">
        <v>743</v>
      </c>
      <c r="K55" s="61">
        <v>498</v>
      </c>
      <c r="L55" s="61">
        <v>387</v>
      </c>
      <c r="M55" s="62">
        <v>111</v>
      </c>
      <c r="N55" s="6">
        <f t="shared" si="0"/>
        <v>231848</v>
      </c>
      <c r="O55" s="6">
        <f t="shared" si="1"/>
        <v>231848</v>
      </c>
      <c r="P55" s="20">
        <f t="shared" si="2"/>
        <v>231848</v>
      </c>
      <c r="Q55" s="17">
        <f t="shared" si="3"/>
        <v>231848</v>
      </c>
      <c r="R55" s="17"/>
    </row>
    <row r="56" spans="1:18" ht="16.5" x14ac:dyDescent="0.25">
      <c r="A56" s="4">
        <v>1</v>
      </c>
      <c r="B56" s="13" t="s">
        <v>44</v>
      </c>
      <c r="C56" s="46">
        <v>5</v>
      </c>
      <c r="D56" s="53">
        <v>1</v>
      </c>
      <c r="E56" s="53">
        <v>3</v>
      </c>
      <c r="F56" s="53">
        <v>1</v>
      </c>
      <c r="G56" s="67">
        <v>5</v>
      </c>
      <c r="H56" s="68">
        <v>0</v>
      </c>
      <c r="I56" s="68">
        <v>5</v>
      </c>
      <c r="J56" s="69">
        <v>0</v>
      </c>
      <c r="K56" s="55">
        <v>0</v>
      </c>
      <c r="L56" s="60">
        <v>0</v>
      </c>
      <c r="M56" s="54">
        <v>0</v>
      </c>
      <c r="N56" s="6">
        <f t="shared" si="0"/>
        <v>5</v>
      </c>
      <c r="O56" s="6">
        <f t="shared" si="1"/>
        <v>5</v>
      </c>
      <c r="P56" s="20">
        <f t="shared" si="2"/>
        <v>5</v>
      </c>
      <c r="Q56" s="17">
        <f t="shared" si="3"/>
        <v>5</v>
      </c>
      <c r="R56" s="17"/>
    </row>
    <row r="57" spans="1:18" ht="16.5" x14ac:dyDescent="0.25">
      <c r="A57" s="4">
        <v>2</v>
      </c>
      <c r="B57" s="14" t="s">
        <v>21</v>
      </c>
      <c r="C57" s="46">
        <v>0</v>
      </c>
      <c r="D57" s="53">
        <v>0</v>
      </c>
      <c r="E57" s="53">
        <v>0</v>
      </c>
      <c r="F57" s="53">
        <v>0</v>
      </c>
      <c r="G57" s="67">
        <v>0</v>
      </c>
      <c r="H57" s="68">
        <v>0</v>
      </c>
      <c r="I57" s="68">
        <v>0</v>
      </c>
      <c r="J57" s="69">
        <v>0</v>
      </c>
      <c r="K57" s="55">
        <v>0</v>
      </c>
      <c r="L57" s="60">
        <v>0</v>
      </c>
      <c r="M57" s="54">
        <v>0</v>
      </c>
      <c r="N57" s="6">
        <f t="shared" si="0"/>
        <v>0</v>
      </c>
      <c r="O57" s="6">
        <f t="shared" si="1"/>
        <v>0</v>
      </c>
      <c r="P57" s="20">
        <f t="shared" si="2"/>
        <v>0</v>
      </c>
      <c r="Q57" s="17">
        <f t="shared" si="3"/>
        <v>0</v>
      </c>
      <c r="R57" s="17"/>
    </row>
    <row r="58" spans="1:18" ht="16.5" x14ac:dyDescent="0.25">
      <c r="A58" s="4">
        <v>3</v>
      </c>
      <c r="B58" s="14" t="s">
        <v>46</v>
      </c>
      <c r="C58" s="46">
        <v>1</v>
      </c>
      <c r="D58" s="53">
        <v>0</v>
      </c>
      <c r="E58" s="53">
        <v>1</v>
      </c>
      <c r="F58" s="53">
        <v>0</v>
      </c>
      <c r="G58" s="67">
        <v>1</v>
      </c>
      <c r="H58" s="68">
        <v>1</v>
      </c>
      <c r="I58" s="68">
        <v>0</v>
      </c>
      <c r="J58" s="69">
        <v>0</v>
      </c>
      <c r="K58" s="55">
        <v>0</v>
      </c>
      <c r="L58" s="60">
        <v>0</v>
      </c>
      <c r="M58" s="54">
        <v>0</v>
      </c>
      <c r="N58" s="6">
        <f t="shared" si="0"/>
        <v>1</v>
      </c>
      <c r="O58" s="6">
        <f t="shared" si="1"/>
        <v>1</v>
      </c>
      <c r="P58" s="20">
        <f t="shared" si="2"/>
        <v>1</v>
      </c>
      <c r="Q58" s="17">
        <f t="shared" si="3"/>
        <v>1</v>
      </c>
      <c r="R58" s="17"/>
    </row>
    <row r="59" spans="1:18" ht="16.5" x14ac:dyDescent="0.25">
      <c r="A59" s="4">
        <v>4</v>
      </c>
      <c r="B59" s="14" t="s">
        <v>55</v>
      </c>
      <c r="C59" s="46">
        <v>0</v>
      </c>
      <c r="D59" s="53">
        <v>0</v>
      </c>
      <c r="E59" s="53">
        <v>0</v>
      </c>
      <c r="F59" s="53">
        <v>0</v>
      </c>
      <c r="G59" s="67">
        <v>0</v>
      </c>
      <c r="H59" s="68">
        <v>0</v>
      </c>
      <c r="I59" s="68">
        <v>0</v>
      </c>
      <c r="J59" s="69">
        <v>0</v>
      </c>
      <c r="K59" s="55">
        <v>0</v>
      </c>
      <c r="L59" s="60">
        <v>0</v>
      </c>
      <c r="M59" s="54">
        <v>0</v>
      </c>
      <c r="N59" s="6">
        <f t="shared" si="0"/>
        <v>0</v>
      </c>
      <c r="O59" s="6">
        <f t="shared" si="1"/>
        <v>0</v>
      </c>
      <c r="P59" s="20">
        <f t="shared" si="2"/>
        <v>0</v>
      </c>
      <c r="Q59" s="17">
        <f t="shared" si="3"/>
        <v>0</v>
      </c>
      <c r="R59" s="17"/>
    </row>
    <row r="60" spans="1:18" ht="16.5" x14ac:dyDescent="0.25">
      <c r="A60" s="4">
        <v>5</v>
      </c>
      <c r="B60" s="14" t="s">
        <v>48</v>
      </c>
      <c r="C60" s="46">
        <v>19601</v>
      </c>
      <c r="D60" s="53">
        <v>23</v>
      </c>
      <c r="E60" s="53">
        <v>18083</v>
      </c>
      <c r="F60" s="53">
        <v>1495</v>
      </c>
      <c r="G60" s="67">
        <v>19222</v>
      </c>
      <c r="H60" s="68">
        <v>13661</v>
      </c>
      <c r="I60" s="68">
        <v>5298</v>
      </c>
      <c r="J60" s="69">
        <v>263</v>
      </c>
      <c r="K60" s="55">
        <v>379</v>
      </c>
      <c r="L60" s="60">
        <v>279</v>
      </c>
      <c r="M60" s="54">
        <v>100</v>
      </c>
      <c r="N60" s="6">
        <f t="shared" si="0"/>
        <v>19601</v>
      </c>
      <c r="O60" s="6">
        <f t="shared" si="1"/>
        <v>19601</v>
      </c>
      <c r="P60" s="20">
        <f t="shared" si="2"/>
        <v>19601</v>
      </c>
      <c r="Q60" s="17">
        <f t="shared" si="3"/>
        <v>19601</v>
      </c>
      <c r="R60" s="17"/>
    </row>
    <row r="61" spans="1:18" ht="16.5" x14ac:dyDescent="0.25">
      <c r="A61" s="4">
        <v>6</v>
      </c>
      <c r="B61" s="14" t="s">
        <v>28</v>
      </c>
      <c r="C61" s="46">
        <v>107</v>
      </c>
      <c r="D61" s="53">
        <v>0</v>
      </c>
      <c r="E61" s="53">
        <v>99</v>
      </c>
      <c r="F61" s="53">
        <v>8</v>
      </c>
      <c r="G61" s="67">
        <v>105</v>
      </c>
      <c r="H61" s="68">
        <v>14</v>
      </c>
      <c r="I61" s="68">
        <v>91</v>
      </c>
      <c r="J61" s="69">
        <v>0</v>
      </c>
      <c r="K61" s="55">
        <v>2</v>
      </c>
      <c r="L61" s="60">
        <v>2</v>
      </c>
      <c r="M61" s="54">
        <v>0</v>
      </c>
      <c r="N61" s="6">
        <f t="shared" si="0"/>
        <v>107</v>
      </c>
      <c r="O61" s="6">
        <f t="shared" si="1"/>
        <v>107</v>
      </c>
      <c r="P61" s="20">
        <f t="shared" si="2"/>
        <v>107</v>
      </c>
      <c r="Q61" s="17">
        <f t="shared" si="3"/>
        <v>107</v>
      </c>
      <c r="R61" s="17"/>
    </row>
    <row r="62" spans="1:18" ht="16.5" x14ac:dyDescent="0.25">
      <c r="A62" s="4">
        <v>7</v>
      </c>
      <c r="B62" s="14" t="s">
        <v>49</v>
      </c>
      <c r="C62" s="46">
        <v>0</v>
      </c>
      <c r="D62" s="53">
        <v>0</v>
      </c>
      <c r="E62" s="53">
        <v>0</v>
      </c>
      <c r="F62" s="53">
        <v>0</v>
      </c>
      <c r="G62" s="67">
        <v>0</v>
      </c>
      <c r="H62" s="68">
        <v>0</v>
      </c>
      <c r="I62" s="68">
        <v>0</v>
      </c>
      <c r="J62" s="69">
        <v>0</v>
      </c>
      <c r="K62" s="55">
        <v>0</v>
      </c>
      <c r="L62" s="60">
        <v>0</v>
      </c>
      <c r="M62" s="54">
        <v>0</v>
      </c>
      <c r="N62" s="6">
        <f t="shared" si="0"/>
        <v>0</v>
      </c>
      <c r="O62" s="6">
        <f t="shared" si="1"/>
        <v>0</v>
      </c>
      <c r="P62" s="20">
        <f t="shared" si="2"/>
        <v>0</v>
      </c>
      <c r="Q62" s="17">
        <f t="shared" si="3"/>
        <v>0</v>
      </c>
      <c r="R62" s="17"/>
    </row>
    <row r="63" spans="1:18" ht="16.5" x14ac:dyDescent="0.25">
      <c r="A63" s="4">
        <v>8</v>
      </c>
      <c r="B63" s="14" t="s">
        <v>30</v>
      </c>
      <c r="C63" s="46">
        <v>0</v>
      </c>
      <c r="D63" s="53">
        <v>0</v>
      </c>
      <c r="E63" s="53">
        <v>0</v>
      </c>
      <c r="F63" s="53">
        <v>0</v>
      </c>
      <c r="G63" s="67">
        <v>0</v>
      </c>
      <c r="H63" s="68">
        <v>0</v>
      </c>
      <c r="I63" s="68">
        <v>0</v>
      </c>
      <c r="J63" s="69">
        <v>0</v>
      </c>
      <c r="K63" s="55">
        <v>0</v>
      </c>
      <c r="L63" s="60">
        <v>0</v>
      </c>
      <c r="M63" s="54">
        <v>0</v>
      </c>
      <c r="N63" s="6">
        <f t="shared" si="0"/>
        <v>0</v>
      </c>
      <c r="O63" s="6">
        <f t="shared" si="1"/>
        <v>0</v>
      </c>
      <c r="P63" s="20">
        <f t="shared" si="2"/>
        <v>0</v>
      </c>
      <c r="Q63" s="17">
        <f t="shared" si="3"/>
        <v>0</v>
      </c>
      <c r="R63" s="17"/>
    </row>
    <row r="64" spans="1:18" ht="16.5" x14ac:dyDescent="0.25">
      <c r="A64" s="4">
        <v>9</v>
      </c>
      <c r="B64" s="14" t="s">
        <v>50</v>
      </c>
      <c r="C64" s="46">
        <v>6553</v>
      </c>
      <c r="D64" s="53">
        <v>48</v>
      </c>
      <c r="E64" s="53">
        <v>6417</v>
      </c>
      <c r="F64" s="53">
        <v>88</v>
      </c>
      <c r="G64" s="67">
        <v>6505</v>
      </c>
      <c r="H64" s="68">
        <v>2122</v>
      </c>
      <c r="I64" s="68">
        <v>4335</v>
      </c>
      <c r="J64" s="69">
        <v>48</v>
      </c>
      <c r="K64" s="55">
        <v>48</v>
      </c>
      <c r="L64" s="60">
        <v>44</v>
      </c>
      <c r="M64" s="54">
        <v>4</v>
      </c>
      <c r="N64" s="6">
        <f t="shared" si="0"/>
        <v>6553</v>
      </c>
      <c r="O64" s="6">
        <f t="shared" si="1"/>
        <v>6553</v>
      </c>
      <c r="P64" s="20">
        <f t="shared" si="2"/>
        <v>6553</v>
      </c>
      <c r="Q64" s="17">
        <f t="shared" si="3"/>
        <v>6553</v>
      </c>
      <c r="R64" s="17"/>
    </row>
    <row r="65" spans="1:18" ht="16.5" x14ac:dyDescent="0.25">
      <c r="A65" s="4">
        <v>10</v>
      </c>
      <c r="B65" s="14" t="s">
        <v>37</v>
      </c>
      <c r="C65" s="46">
        <v>205561</v>
      </c>
      <c r="D65" s="53">
        <v>4826</v>
      </c>
      <c r="E65" s="53">
        <v>200487</v>
      </c>
      <c r="F65" s="53">
        <v>248</v>
      </c>
      <c r="G65" s="67">
        <v>205492</v>
      </c>
      <c r="H65" s="68">
        <v>143930</v>
      </c>
      <c r="I65" s="68">
        <v>61130</v>
      </c>
      <c r="J65" s="69">
        <v>432</v>
      </c>
      <c r="K65" s="55">
        <v>69</v>
      </c>
      <c r="L65" s="60">
        <v>62</v>
      </c>
      <c r="M65" s="54">
        <v>7</v>
      </c>
      <c r="N65" s="6">
        <f t="shared" si="0"/>
        <v>205561</v>
      </c>
      <c r="O65" s="6">
        <f t="shared" si="1"/>
        <v>205561</v>
      </c>
      <c r="P65" s="20">
        <f t="shared" si="2"/>
        <v>205561</v>
      </c>
      <c r="Q65" s="17">
        <f t="shared" si="3"/>
        <v>205561</v>
      </c>
      <c r="R65" s="17"/>
    </row>
    <row r="66" spans="1:18" ht="16.5" x14ac:dyDescent="0.25">
      <c r="A66" s="4">
        <v>11</v>
      </c>
      <c r="B66" s="14" t="s">
        <v>51</v>
      </c>
      <c r="C66" s="46">
        <v>0</v>
      </c>
      <c r="D66" s="53">
        <v>0</v>
      </c>
      <c r="E66" s="53">
        <v>0</v>
      </c>
      <c r="F66" s="53">
        <v>0</v>
      </c>
      <c r="G66" s="67">
        <v>0</v>
      </c>
      <c r="H66" s="53">
        <v>0</v>
      </c>
      <c r="I66" s="53">
        <v>0</v>
      </c>
      <c r="J66" s="69">
        <v>0</v>
      </c>
      <c r="K66" s="55">
        <v>0</v>
      </c>
      <c r="L66" s="60">
        <v>0</v>
      </c>
      <c r="M66" s="54">
        <v>0</v>
      </c>
      <c r="N66" s="6">
        <f t="shared" si="0"/>
        <v>0</v>
      </c>
      <c r="O66" s="6">
        <f t="shared" si="1"/>
        <v>0</v>
      </c>
      <c r="P66" s="20">
        <f t="shared" si="2"/>
        <v>0</v>
      </c>
      <c r="Q66" s="17">
        <f t="shared" si="3"/>
        <v>0</v>
      </c>
      <c r="R66" s="17"/>
    </row>
    <row r="67" spans="1:18" ht="16.5" x14ac:dyDescent="0.25">
      <c r="A67" s="4">
        <v>12</v>
      </c>
      <c r="B67" s="14" t="s">
        <v>39</v>
      </c>
      <c r="C67" s="46">
        <v>20</v>
      </c>
      <c r="D67" s="60">
        <v>0</v>
      </c>
      <c r="E67" s="60">
        <v>20</v>
      </c>
      <c r="F67" s="60">
        <v>0</v>
      </c>
      <c r="G67" s="67">
        <v>20</v>
      </c>
      <c r="H67" s="60">
        <v>20</v>
      </c>
      <c r="I67" s="60">
        <v>0</v>
      </c>
      <c r="J67" s="69">
        <v>0</v>
      </c>
      <c r="K67" s="66">
        <v>0</v>
      </c>
      <c r="L67" s="60">
        <v>0</v>
      </c>
      <c r="M67" s="54">
        <v>0</v>
      </c>
      <c r="N67" s="6">
        <f t="shared" si="0"/>
        <v>20</v>
      </c>
      <c r="O67" s="6">
        <f t="shared" si="1"/>
        <v>20</v>
      </c>
      <c r="P67" s="20">
        <f t="shared" si="2"/>
        <v>20</v>
      </c>
      <c r="Q67" s="17">
        <f t="shared" si="3"/>
        <v>20</v>
      </c>
      <c r="R67" s="17"/>
    </row>
    <row r="68" spans="1:18" ht="16.5" x14ac:dyDescent="0.25">
      <c r="A68" s="4">
        <v>13</v>
      </c>
      <c r="B68" s="14" t="s">
        <v>52</v>
      </c>
      <c r="C68" s="46">
        <v>0</v>
      </c>
      <c r="D68" s="60">
        <v>0</v>
      </c>
      <c r="E68" s="60">
        <v>0</v>
      </c>
      <c r="F68" s="60">
        <v>0</v>
      </c>
      <c r="G68" s="67">
        <v>0</v>
      </c>
      <c r="H68" s="60">
        <v>0</v>
      </c>
      <c r="I68" s="60">
        <v>0</v>
      </c>
      <c r="J68" s="69">
        <v>0</v>
      </c>
      <c r="K68" s="66">
        <v>0</v>
      </c>
      <c r="L68" s="60">
        <v>0</v>
      </c>
      <c r="M68" s="54">
        <v>0</v>
      </c>
      <c r="N68" s="6">
        <f t="shared" si="0"/>
        <v>0</v>
      </c>
      <c r="O68" s="6">
        <f t="shared" si="1"/>
        <v>0</v>
      </c>
      <c r="P68" s="20">
        <f t="shared" si="2"/>
        <v>0</v>
      </c>
      <c r="Q68" s="17">
        <f t="shared" si="3"/>
        <v>0</v>
      </c>
      <c r="R68" s="17"/>
    </row>
    <row r="69" spans="1:18" ht="16.5" x14ac:dyDescent="0.25">
      <c r="A69" s="4">
        <v>14</v>
      </c>
      <c r="B69" s="14" t="s">
        <v>40</v>
      </c>
      <c r="C69" s="46">
        <v>0</v>
      </c>
      <c r="D69" s="60">
        <v>0</v>
      </c>
      <c r="E69" s="60">
        <v>0</v>
      </c>
      <c r="F69" s="60">
        <v>0</v>
      </c>
      <c r="G69" s="67">
        <v>0</v>
      </c>
      <c r="H69" s="60"/>
      <c r="I69" s="60">
        <v>0</v>
      </c>
      <c r="J69" s="69"/>
      <c r="K69" s="66">
        <v>0</v>
      </c>
      <c r="L69" s="60">
        <v>0</v>
      </c>
      <c r="M69" s="54">
        <v>0</v>
      </c>
      <c r="N69" s="6">
        <f t="shared" si="0"/>
        <v>0</v>
      </c>
      <c r="O69" s="6">
        <f t="shared" si="1"/>
        <v>0</v>
      </c>
      <c r="P69" s="20">
        <f t="shared" si="2"/>
        <v>0</v>
      </c>
      <c r="Q69" s="17">
        <f t="shared" si="3"/>
        <v>0</v>
      </c>
      <c r="R69" s="17"/>
    </row>
    <row r="70" spans="1:18" ht="23.25" customHeight="1" x14ac:dyDescent="0.25">
      <c r="A70" s="77" t="s">
        <v>57</v>
      </c>
      <c r="B70" s="77"/>
      <c r="C70" s="61">
        <v>349744</v>
      </c>
      <c r="D70" s="61">
        <v>26170</v>
      </c>
      <c r="E70" s="61">
        <v>314169</v>
      </c>
      <c r="F70" s="61">
        <v>9405</v>
      </c>
      <c r="G70" s="61">
        <v>346497</v>
      </c>
      <c r="H70" s="61">
        <v>196460</v>
      </c>
      <c r="I70" s="61">
        <v>147965</v>
      </c>
      <c r="J70" s="61">
        <v>2072</v>
      </c>
      <c r="K70" s="61">
        <v>3247</v>
      </c>
      <c r="L70" s="61">
        <v>3074</v>
      </c>
      <c r="M70" s="62">
        <v>173</v>
      </c>
      <c r="N70" s="6">
        <f t="shared" si="0"/>
        <v>349744</v>
      </c>
      <c r="O70" s="6">
        <f t="shared" si="1"/>
        <v>349744</v>
      </c>
      <c r="P70" s="20">
        <f t="shared" si="2"/>
        <v>349744</v>
      </c>
      <c r="Q70" s="17">
        <f t="shared" si="3"/>
        <v>349744</v>
      </c>
      <c r="R70" s="19">
        <f>H70/G70</f>
        <v>0.56698903598010952</v>
      </c>
    </row>
    <row r="73" spans="1:18" x14ac:dyDescent="0.25">
      <c r="A73" s="77" t="s">
        <v>2</v>
      </c>
      <c r="B73" s="77" t="s">
        <v>3</v>
      </c>
      <c r="C73" s="77" t="s">
        <v>4</v>
      </c>
      <c r="D73" s="77"/>
      <c r="E73" s="77"/>
      <c r="F73" s="77"/>
      <c r="G73" s="77" t="s">
        <v>5</v>
      </c>
      <c r="H73" s="77"/>
      <c r="I73" s="77"/>
      <c r="J73" s="77"/>
      <c r="K73" s="77" t="s">
        <v>6</v>
      </c>
      <c r="L73" s="77"/>
      <c r="M73" s="77"/>
    </row>
    <row r="74" spans="1:18" ht="31.5" x14ac:dyDescent="0.25">
      <c r="A74" s="77"/>
      <c r="B74" s="77"/>
      <c r="C74" s="77" t="s">
        <v>7</v>
      </c>
      <c r="D74" s="77" t="s">
        <v>8</v>
      </c>
      <c r="E74" s="77"/>
      <c r="F74" s="22" t="s">
        <v>9</v>
      </c>
      <c r="G74" s="22" t="s">
        <v>7</v>
      </c>
      <c r="H74" s="4" t="s">
        <v>10</v>
      </c>
      <c r="I74" s="4" t="s">
        <v>11</v>
      </c>
      <c r="J74" s="18" t="s">
        <v>12</v>
      </c>
      <c r="K74" s="22" t="s">
        <v>7</v>
      </c>
      <c r="L74" s="4" t="s">
        <v>13</v>
      </c>
      <c r="M74" s="18" t="s">
        <v>12</v>
      </c>
    </row>
    <row r="75" spans="1:18" ht="47.25" x14ac:dyDescent="0.25">
      <c r="A75" s="77"/>
      <c r="B75" s="77"/>
      <c r="C75" s="77"/>
      <c r="D75" s="4" t="s">
        <v>14</v>
      </c>
      <c r="E75" s="4" t="s">
        <v>15</v>
      </c>
      <c r="F75" s="4"/>
      <c r="G75" s="4"/>
      <c r="H75" s="4"/>
      <c r="I75" s="4"/>
      <c r="J75" s="18"/>
      <c r="K75" s="4"/>
      <c r="L75" s="4"/>
      <c r="M75" s="18"/>
    </row>
    <row r="76" spans="1:18" ht="25.5" x14ac:dyDescent="0.25">
      <c r="A76" s="27">
        <v>1</v>
      </c>
      <c r="B76" s="27">
        <v>2</v>
      </c>
      <c r="C76" s="27">
        <v>3</v>
      </c>
      <c r="D76" s="27">
        <v>4</v>
      </c>
      <c r="E76" s="27">
        <v>5</v>
      </c>
      <c r="F76" s="27">
        <v>6</v>
      </c>
      <c r="G76" s="27" t="s">
        <v>16</v>
      </c>
      <c r="H76" s="27">
        <v>8</v>
      </c>
      <c r="I76" s="27">
        <v>9</v>
      </c>
      <c r="J76" s="29">
        <v>10</v>
      </c>
      <c r="K76" s="27" t="s">
        <v>17</v>
      </c>
      <c r="L76" s="27">
        <v>12</v>
      </c>
      <c r="M76" s="29">
        <v>13</v>
      </c>
    </row>
    <row r="77" spans="1:18" ht="49.5" x14ac:dyDescent="0.25">
      <c r="A77" s="30" t="s">
        <v>62</v>
      </c>
      <c r="B77" s="31" t="s">
        <v>61</v>
      </c>
      <c r="C77" s="32"/>
      <c r="D77" s="32"/>
      <c r="E77" s="32"/>
      <c r="F77" s="32"/>
      <c r="G77" s="32"/>
      <c r="H77" s="32"/>
      <c r="I77" s="32"/>
      <c r="J77" s="33"/>
      <c r="K77" s="32"/>
      <c r="L77" s="32"/>
      <c r="M77" s="32"/>
    </row>
    <row r="78" spans="1:18" ht="17.25" x14ac:dyDescent="0.3">
      <c r="A78" s="32"/>
      <c r="B78" s="34" t="s">
        <v>63</v>
      </c>
      <c r="C78" s="35">
        <v>1924</v>
      </c>
      <c r="D78" s="36">
        <v>239</v>
      </c>
      <c r="E78" s="37">
        <v>1522</v>
      </c>
      <c r="F78" s="35">
        <v>163</v>
      </c>
      <c r="G78" s="35">
        <v>1901</v>
      </c>
      <c r="H78" s="35">
        <v>871</v>
      </c>
      <c r="I78" s="35">
        <v>1030</v>
      </c>
      <c r="J78" s="38">
        <v>0</v>
      </c>
      <c r="K78" s="35">
        <v>23</v>
      </c>
      <c r="L78" s="35">
        <v>23</v>
      </c>
      <c r="M78" s="35">
        <v>0</v>
      </c>
      <c r="N78" s="6"/>
    </row>
    <row r="79" spans="1:18" ht="17.25" x14ac:dyDescent="0.3">
      <c r="A79" s="32"/>
      <c r="B79" s="39" t="s">
        <v>64</v>
      </c>
      <c r="C79" s="40">
        <v>71860</v>
      </c>
      <c r="D79" s="36">
        <v>0</v>
      </c>
      <c r="E79" s="37">
        <v>60759</v>
      </c>
      <c r="F79" s="40">
        <v>11101</v>
      </c>
      <c r="G79" s="40">
        <v>71676</v>
      </c>
      <c r="H79" s="35">
        <v>4624</v>
      </c>
      <c r="I79" s="35">
        <v>67052</v>
      </c>
      <c r="J79" s="41">
        <v>0</v>
      </c>
      <c r="K79" s="40">
        <v>184</v>
      </c>
      <c r="L79" s="40">
        <v>184</v>
      </c>
      <c r="M79" s="40">
        <v>0</v>
      </c>
      <c r="N79" s="6"/>
    </row>
    <row r="80" spans="1:18" ht="17.25" x14ac:dyDescent="0.3">
      <c r="A80" s="32"/>
      <c r="B80" s="42" t="s">
        <v>65</v>
      </c>
      <c r="C80" s="40">
        <v>1390</v>
      </c>
      <c r="D80" s="36">
        <v>1305</v>
      </c>
      <c r="E80" s="37">
        <v>76</v>
      </c>
      <c r="F80" s="40">
        <v>9</v>
      </c>
      <c r="G80" s="40">
        <v>1373</v>
      </c>
      <c r="H80" s="35">
        <v>659</v>
      </c>
      <c r="I80" s="35">
        <v>714</v>
      </c>
      <c r="J80" s="41">
        <v>0</v>
      </c>
      <c r="K80" s="40">
        <v>17</v>
      </c>
      <c r="L80" s="40">
        <v>17</v>
      </c>
      <c r="M80" s="40">
        <v>0</v>
      </c>
      <c r="N80" s="6"/>
    </row>
    <row r="81" spans="1:16" ht="17.25" x14ac:dyDescent="0.3">
      <c r="A81" s="32"/>
      <c r="B81" s="42" t="s">
        <v>66</v>
      </c>
      <c r="C81" s="40">
        <v>28559</v>
      </c>
      <c r="D81" s="36">
        <v>26541</v>
      </c>
      <c r="E81" s="37">
        <v>2018</v>
      </c>
      <c r="F81" s="40">
        <v>0</v>
      </c>
      <c r="G81" s="40">
        <v>28559</v>
      </c>
      <c r="H81" s="35">
        <v>26541</v>
      </c>
      <c r="I81" s="35">
        <v>2018</v>
      </c>
      <c r="J81" s="41">
        <v>0</v>
      </c>
      <c r="K81" s="40">
        <v>0</v>
      </c>
      <c r="L81" s="40">
        <v>0</v>
      </c>
      <c r="M81" s="40">
        <v>0</v>
      </c>
      <c r="N81" s="6"/>
    </row>
    <row r="82" spans="1:16" ht="23.25" customHeight="1" x14ac:dyDescent="0.25">
      <c r="A82" s="32"/>
      <c r="B82" s="43" t="s">
        <v>67</v>
      </c>
      <c r="C82" s="44">
        <v>103733</v>
      </c>
      <c r="D82" s="44">
        <v>28085</v>
      </c>
      <c r="E82" s="44">
        <v>64375</v>
      </c>
      <c r="F82" s="44">
        <v>11273</v>
      </c>
      <c r="G82" s="44">
        <v>103509</v>
      </c>
      <c r="H82" s="44">
        <v>32695</v>
      </c>
      <c r="I82" s="44">
        <v>70814</v>
      </c>
      <c r="J82" s="45">
        <v>0</v>
      </c>
      <c r="K82" s="44">
        <v>224</v>
      </c>
      <c r="L82" s="44">
        <v>224</v>
      </c>
      <c r="M82" s="44">
        <v>0</v>
      </c>
    </row>
    <row r="84" spans="1:16" hidden="1" x14ac:dyDescent="0.25">
      <c r="C84" s="17">
        <f>C16+C82</f>
        <v>192272</v>
      </c>
      <c r="D84" s="17">
        <f t="shared" ref="D84:M84" si="4">D16+D82</f>
        <v>45971</v>
      </c>
      <c r="E84" s="17">
        <f t="shared" si="4"/>
        <v>129012</v>
      </c>
      <c r="F84" s="17">
        <f t="shared" si="4"/>
        <v>17289</v>
      </c>
      <c r="G84" s="17">
        <f t="shared" si="4"/>
        <v>189872</v>
      </c>
      <c r="H84" s="17">
        <f t="shared" si="4"/>
        <v>55041</v>
      </c>
      <c r="I84" s="17">
        <f t="shared" si="4"/>
        <v>134170</v>
      </c>
      <c r="J84" s="25">
        <f t="shared" si="4"/>
        <v>661</v>
      </c>
      <c r="K84" s="17">
        <f t="shared" si="4"/>
        <v>2400</v>
      </c>
      <c r="L84" s="17">
        <f t="shared" si="4"/>
        <v>2370</v>
      </c>
      <c r="M84" s="17">
        <f t="shared" si="4"/>
        <v>30</v>
      </c>
      <c r="P84" s="19">
        <f>H82/G82</f>
        <v>0.31586625317605233</v>
      </c>
    </row>
    <row r="85" spans="1:16" x14ac:dyDescent="0.25">
      <c r="I85" s="17"/>
    </row>
  </sheetData>
  <mergeCells count="23">
    <mergeCell ref="A70:B70"/>
    <mergeCell ref="A73:A75"/>
    <mergeCell ref="B73:B75"/>
    <mergeCell ref="C73:F73"/>
    <mergeCell ref="G73:J73"/>
    <mergeCell ref="K73:M73"/>
    <mergeCell ref="C74:C75"/>
    <mergeCell ref="D74:E74"/>
    <mergeCell ref="L7:M7"/>
    <mergeCell ref="L8:M8"/>
    <mergeCell ref="A12:A14"/>
    <mergeCell ref="B12:B14"/>
    <mergeCell ref="C12:F12"/>
    <mergeCell ref="G12:J12"/>
    <mergeCell ref="K12:M12"/>
    <mergeCell ref="C13:C14"/>
    <mergeCell ref="D13:E13"/>
    <mergeCell ref="A1:B2"/>
    <mergeCell ref="C1:K3"/>
    <mergeCell ref="L1:M5"/>
    <mergeCell ref="D4:J4"/>
    <mergeCell ref="D5:J5"/>
    <mergeCell ref="L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Tong hop 6 thang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11</dc:creator>
  <cp:lastModifiedBy>Windows 11</cp:lastModifiedBy>
  <cp:lastPrinted>2021-07-21T00:30:57Z</cp:lastPrinted>
  <dcterms:created xsi:type="dcterms:W3CDTF">2021-07-16T11:21:39Z</dcterms:created>
  <dcterms:modified xsi:type="dcterms:W3CDTF">2021-07-26T01:18:11Z</dcterms:modified>
</cp:coreProperties>
</file>